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X:\1 PROJEKTE\202-004-01 NKI IkKa\4_Bearbeitung\AP 7 B Etappen-Rucksack\Material\2 Anwendungsbereich\"/>
    </mc:Choice>
  </mc:AlternateContent>
  <xr:revisionPtr revIDLastSave="0" documentId="13_ncr:1_{6D7CC340-3EA6-4097-AB90-C8B0BCD1B449}" xr6:coauthVersionLast="47" xr6:coauthVersionMax="47" xr10:uidLastSave="{00000000-0000-0000-0000-000000000000}"/>
  <bookViews>
    <workbookView xWindow="-108" yWindow="-108" windowWidth="23256" windowHeight="12456" xr2:uid="{599533E3-93A1-418C-A643-3702936EAEA1}"/>
  </bookViews>
  <sheets>
    <sheet name="Hinweise" sheetId="5" r:id="rId1"/>
    <sheet name="Check Wesentlichkeit THG Quelle" sheetId="1" r:id="rId2"/>
    <sheet name="Kategorien" sheetId="2" r:id="rId3"/>
    <sheet name="Check Wesentlichkeit Beispiel" sheetId="3" r:id="rId4"/>
    <sheet name="Kontakt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3" l="1"/>
  <c r="E75" i="3"/>
  <c r="E75" i="1"/>
  <c r="E72" i="1"/>
  <c r="E69" i="1"/>
  <c r="E78" i="1"/>
  <c r="E72" i="3"/>
  <c r="E69" i="3"/>
  <c r="E67" i="3"/>
  <c r="E65" i="3"/>
  <c r="E64" i="3"/>
  <c r="E62" i="3"/>
  <c r="E61" i="3"/>
  <c r="E60" i="3"/>
  <c r="E59" i="3"/>
  <c r="E57" i="3"/>
  <c r="E55" i="3"/>
  <c r="E54" i="3"/>
  <c r="E52" i="3"/>
  <c r="E51" i="3"/>
  <c r="E50" i="3"/>
  <c r="E49" i="3"/>
  <c r="E47" i="3"/>
  <c r="E46" i="3"/>
  <c r="E45" i="3"/>
  <c r="E43" i="3"/>
  <c r="E42" i="3"/>
  <c r="E41" i="3"/>
  <c r="E40" i="3"/>
  <c r="E37" i="3"/>
  <c r="E35" i="3"/>
  <c r="E34" i="3"/>
  <c r="E32" i="3"/>
  <c r="E30" i="3"/>
  <c r="E29" i="3"/>
  <c r="E28" i="3"/>
  <c r="E27" i="3"/>
  <c r="E24" i="3"/>
  <c r="E23" i="3"/>
  <c r="E21" i="3"/>
  <c r="E20" i="3"/>
  <c r="E19" i="3"/>
  <c r="E17" i="3"/>
  <c r="E16" i="3"/>
  <c r="E15" i="3"/>
  <c r="E13" i="3"/>
  <c r="E12" i="3"/>
  <c r="E11" i="3"/>
  <c r="E10" i="3"/>
  <c r="E67" i="1"/>
  <c r="E65" i="1"/>
  <c r="E64" i="1"/>
  <c r="E62" i="1"/>
  <c r="E61" i="1"/>
  <c r="E60" i="1"/>
  <c r="E59" i="1"/>
  <c r="E57" i="1"/>
  <c r="E55" i="1"/>
  <c r="E54" i="1"/>
  <c r="E52" i="1"/>
  <c r="E51" i="1"/>
  <c r="E50" i="1"/>
  <c r="E49" i="1"/>
  <c r="E47" i="1"/>
  <c r="E46" i="1"/>
  <c r="E45" i="1"/>
  <c r="E43" i="1"/>
  <c r="E42" i="1"/>
  <c r="E41" i="1"/>
  <c r="E40" i="1"/>
  <c r="E37" i="1"/>
  <c r="E35" i="1"/>
  <c r="E34" i="1"/>
  <c r="E32" i="1"/>
  <c r="E30" i="1"/>
  <c r="E29" i="1"/>
  <c r="E28" i="1"/>
  <c r="E27" i="1"/>
  <c r="E24" i="1"/>
  <c r="E23" i="1"/>
  <c r="E21" i="1"/>
  <c r="E20" i="1"/>
  <c r="E19" i="1"/>
  <c r="E17" i="1"/>
  <c r="E16" i="1"/>
  <c r="E15" i="1"/>
  <c r="E13" i="1"/>
  <c r="E12" i="1"/>
  <c r="E11" i="1"/>
  <c r="E10" i="1"/>
  <c r="C11" i="3" l="1"/>
  <c r="G78" i="3"/>
  <c r="C78" i="3"/>
  <c r="G75" i="3"/>
  <c r="C75" i="3"/>
  <c r="I75" i="3" s="1"/>
  <c r="J75" i="3" s="1"/>
  <c r="G72" i="3"/>
  <c r="C72" i="3"/>
  <c r="G69" i="3"/>
  <c r="C69" i="3"/>
  <c r="G67" i="3"/>
  <c r="C67" i="3"/>
  <c r="G65" i="3"/>
  <c r="C65" i="3"/>
  <c r="G64" i="3"/>
  <c r="C64" i="3"/>
  <c r="G62" i="3"/>
  <c r="C62" i="3"/>
  <c r="G61" i="3"/>
  <c r="C61" i="3"/>
  <c r="G60" i="3"/>
  <c r="C60" i="3"/>
  <c r="G59" i="3"/>
  <c r="C59" i="3"/>
  <c r="G57" i="3"/>
  <c r="C57" i="3"/>
  <c r="G55" i="3"/>
  <c r="C55" i="3"/>
  <c r="G54" i="3"/>
  <c r="C54" i="3"/>
  <c r="G52" i="3"/>
  <c r="C52" i="3"/>
  <c r="G51" i="3"/>
  <c r="C51" i="3"/>
  <c r="G50" i="3"/>
  <c r="C50" i="3"/>
  <c r="G49" i="3"/>
  <c r="C49" i="3"/>
  <c r="G47" i="3"/>
  <c r="C47" i="3"/>
  <c r="G46" i="3"/>
  <c r="C46" i="3"/>
  <c r="G45" i="3"/>
  <c r="C45" i="3"/>
  <c r="G43" i="3"/>
  <c r="C43" i="3"/>
  <c r="G42" i="3"/>
  <c r="C42" i="3"/>
  <c r="G41" i="3"/>
  <c r="C41" i="3"/>
  <c r="G40" i="3"/>
  <c r="C40" i="3"/>
  <c r="G37" i="3"/>
  <c r="C37" i="3"/>
  <c r="G35" i="3"/>
  <c r="C35" i="3"/>
  <c r="G34" i="3"/>
  <c r="C34" i="3"/>
  <c r="G32" i="3"/>
  <c r="C32" i="3"/>
  <c r="G30" i="3"/>
  <c r="C30" i="3"/>
  <c r="G29" i="3"/>
  <c r="C29" i="3"/>
  <c r="G28" i="3"/>
  <c r="C28" i="3"/>
  <c r="G27" i="3"/>
  <c r="C27" i="3"/>
  <c r="G24" i="3"/>
  <c r="C24" i="3"/>
  <c r="G23" i="3"/>
  <c r="C23" i="3"/>
  <c r="G21" i="3"/>
  <c r="C21" i="3"/>
  <c r="G20" i="3"/>
  <c r="C20" i="3"/>
  <c r="G19" i="3"/>
  <c r="C19" i="3"/>
  <c r="G17" i="3"/>
  <c r="C17" i="3"/>
  <c r="G16" i="3"/>
  <c r="C16" i="3"/>
  <c r="G15" i="3"/>
  <c r="C15" i="3"/>
  <c r="G13" i="3"/>
  <c r="C13" i="3"/>
  <c r="I13" i="3" s="1"/>
  <c r="J13" i="3" s="1"/>
  <c r="G12" i="3"/>
  <c r="C12" i="3"/>
  <c r="G11" i="3"/>
  <c r="G10" i="3"/>
  <c r="C10" i="3"/>
  <c r="G75" i="1"/>
  <c r="C10" i="1"/>
  <c r="I10" i="3" l="1"/>
  <c r="J10" i="3" s="1"/>
  <c r="I17" i="3"/>
  <c r="J17" i="3" s="1"/>
  <c r="I30" i="3"/>
  <c r="J30" i="3" s="1"/>
  <c r="I78" i="3"/>
  <c r="J78" i="3" s="1"/>
  <c r="I72" i="3"/>
  <c r="J72" i="3" s="1"/>
  <c r="I24" i="3"/>
  <c r="J24" i="3" s="1"/>
  <c r="I34" i="3"/>
  <c r="J34" i="3" s="1"/>
  <c r="I57" i="3"/>
  <c r="J57" i="3" s="1"/>
  <c r="I69" i="3"/>
  <c r="J69" i="3" s="1"/>
  <c r="I67" i="3"/>
  <c r="J67" i="3" s="1"/>
  <c r="I65" i="3"/>
  <c r="J65" i="3" s="1"/>
  <c r="I64" i="3"/>
  <c r="J64" i="3" s="1"/>
  <c r="I61" i="3"/>
  <c r="J61" i="3" s="1"/>
  <c r="I59" i="3"/>
  <c r="J59" i="3" s="1"/>
  <c r="I62" i="3"/>
  <c r="J62" i="3" s="1"/>
  <c r="I60" i="3"/>
  <c r="J60" i="3" s="1"/>
  <c r="I55" i="3"/>
  <c r="J55" i="3" s="1"/>
  <c r="I54" i="3"/>
  <c r="J54" i="3" s="1"/>
  <c r="I52" i="3"/>
  <c r="J52" i="3" s="1"/>
  <c r="I51" i="3"/>
  <c r="J51" i="3" s="1"/>
  <c r="I49" i="3"/>
  <c r="J49" i="3" s="1"/>
  <c r="I50" i="3"/>
  <c r="J50" i="3" s="1"/>
  <c r="I47" i="3"/>
  <c r="J47" i="3" s="1"/>
  <c r="I46" i="3"/>
  <c r="J46" i="3" s="1"/>
  <c r="I45" i="3"/>
  <c r="J45" i="3" s="1"/>
  <c r="I43" i="3"/>
  <c r="J43" i="3" s="1"/>
  <c r="I42" i="3"/>
  <c r="J42" i="3" s="1"/>
  <c r="I41" i="3"/>
  <c r="J41" i="3" s="1"/>
  <c r="I40" i="3"/>
  <c r="J40" i="3" s="1"/>
  <c r="I37" i="3"/>
  <c r="J37" i="3" s="1"/>
  <c r="I35" i="3"/>
  <c r="J35" i="3" s="1"/>
  <c r="I32" i="3"/>
  <c r="J32" i="3" s="1"/>
  <c r="I28" i="3"/>
  <c r="J28" i="3" s="1"/>
  <c r="I29" i="3"/>
  <c r="J29" i="3" s="1"/>
  <c r="I27" i="3"/>
  <c r="J27" i="3" s="1"/>
  <c r="I23" i="3"/>
  <c r="J23" i="3" s="1"/>
  <c r="I21" i="3"/>
  <c r="J21" i="3" s="1"/>
  <c r="I20" i="3"/>
  <c r="J20" i="3" s="1"/>
  <c r="I19" i="3"/>
  <c r="J19" i="3" s="1"/>
  <c r="I15" i="3"/>
  <c r="J15" i="3" s="1"/>
  <c r="I16" i="3"/>
  <c r="J16" i="3" s="1"/>
  <c r="I12" i="3"/>
  <c r="J12" i="3" s="1"/>
  <c r="I11" i="3"/>
  <c r="J11" i="3" s="1"/>
  <c r="G11" i="1"/>
  <c r="G12" i="1"/>
  <c r="G13" i="1"/>
  <c r="G15" i="1"/>
  <c r="G16" i="1"/>
  <c r="G17" i="1"/>
  <c r="G19" i="1"/>
  <c r="G20" i="1"/>
  <c r="G21" i="1"/>
  <c r="G23" i="1"/>
  <c r="G24" i="1"/>
  <c r="G27" i="1"/>
  <c r="G28" i="1"/>
  <c r="G29" i="1"/>
  <c r="G30" i="1"/>
  <c r="G32" i="1"/>
  <c r="G34" i="1"/>
  <c r="G35" i="1"/>
  <c r="G37" i="1"/>
  <c r="G40" i="1"/>
  <c r="G41" i="1"/>
  <c r="G42" i="1"/>
  <c r="I42" i="1" s="1"/>
  <c r="J42" i="1" s="1"/>
  <c r="G43" i="1"/>
  <c r="G45" i="1"/>
  <c r="G46" i="1"/>
  <c r="G47" i="1"/>
  <c r="G49" i="1"/>
  <c r="G50" i="1"/>
  <c r="G51" i="1"/>
  <c r="G52" i="1"/>
  <c r="G54" i="1"/>
  <c r="G55" i="1"/>
  <c r="G57" i="1"/>
  <c r="G59" i="1"/>
  <c r="G60" i="1"/>
  <c r="G61" i="1"/>
  <c r="G62" i="1"/>
  <c r="G64" i="1"/>
  <c r="G65" i="1"/>
  <c r="G67" i="1"/>
  <c r="G69" i="1"/>
  <c r="G72" i="1"/>
  <c r="G78" i="1"/>
  <c r="G10" i="1"/>
  <c r="C11" i="1"/>
  <c r="C12" i="1"/>
  <c r="C13" i="1"/>
  <c r="C15" i="1"/>
  <c r="C16" i="1"/>
  <c r="C17" i="1"/>
  <c r="C19" i="1"/>
  <c r="C20" i="1"/>
  <c r="C21" i="1"/>
  <c r="C23" i="1"/>
  <c r="C24" i="1"/>
  <c r="C27" i="1"/>
  <c r="C28" i="1"/>
  <c r="C29" i="1"/>
  <c r="C30" i="1"/>
  <c r="C32" i="1"/>
  <c r="C34" i="1"/>
  <c r="C35" i="1"/>
  <c r="C37" i="1"/>
  <c r="C40" i="1"/>
  <c r="C41" i="1"/>
  <c r="C42" i="1"/>
  <c r="C43" i="1"/>
  <c r="C45" i="1"/>
  <c r="C46" i="1"/>
  <c r="C47" i="1"/>
  <c r="C49" i="1"/>
  <c r="C50" i="1"/>
  <c r="C51" i="1"/>
  <c r="C52" i="1"/>
  <c r="C54" i="1"/>
  <c r="C55" i="1"/>
  <c r="C57" i="1"/>
  <c r="C59" i="1"/>
  <c r="C60" i="1"/>
  <c r="C61" i="1"/>
  <c r="C62" i="1"/>
  <c r="C64" i="1"/>
  <c r="C65" i="1"/>
  <c r="C67" i="1"/>
  <c r="C69" i="1"/>
  <c r="C72" i="1"/>
  <c r="C75" i="1"/>
  <c r="C78" i="1"/>
  <c r="I67" i="1" l="1"/>
  <c r="J67" i="1" s="1"/>
  <c r="I54" i="1"/>
  <c r="J54" i="1" s="1"/>
  <c r="I46" i="1"/>
  <c r="J46" i="1" s="1"/>
  <c r="I21" i="1"/>
  <c r="J21" i="1" s="1"/>
  <c r="I57" i="1"/>
  <c r="J57" i="1" s="1"/>
  <c r="I78" i="1"/>
  <c r="J78" i="1" s="1"/>
  <c r="I75" i="1"/>
  <c r="J75" i="1" s="1"/>
  <c r="I72" i="1"/>
  <c r="J72" i="1" s="1"/>
  <c r="I62" i="1"/>
  <c r="J62" i="1" s="1"/>
  <c r="I59" i="1"/>
  <c r="J59" i="1" s="1"/>
  <c r="I61" i="1"/>
  <c r="J61" i="1" s="1"/>
  <c r="I60" i="1"/>
  <c r="J60" i="1" s="1"/>
  <c r="I69" i="1"/>
  <c r="J69" i="1" s="1"/>
  <c r="I41" i="1"/>
  <c r="J41" i="1" s="1"/>
  <c r="I45" i="1"/>
  <c r="J45" i="1" s="1"/>
  <c r="I40" i="1"/>
  <c r="J40" i="1" s="1"/>
  <c r="I37" i="1"/>
  <c r="J37" i="1" s="1"/>
  <c r="I35" i="1"/>
  <c r="J35" i="1" s="1"/>
  <c r="I34" i="1"/>
  <c r="J34" i="1" s="1"/>
  <c r="I55" i="1"/>
  <c r="J55" i="1" s="1"/>
  <c r="I52" i="1"/>
  <c r="J52" i="1" s="1"/>
  <c r="I51" i="1"/>
  <c r="J51" i="1" s="1"/>
  <c r="I50" i="1"/>
  <c r="J50" i="1" s="1"/>
  <c r="I49" i="1"/>
  <c r="J49" i="1" s="1"/>
  <c r="I47" i="1"/>
  <c r="J47" i="1" s="1"/>
  <c r="I43" i="1"/>
  <c r="J43" i="1" s="1"/>
  <c r="I32" i="1"/>
  <c r="J32" i="1" s="1"/>
  <c r="I30" i="1"/>
  <c r="J30" i="1" s="1"/>
  <c r="I29" i="1"/>
  <c r="J29" i="1" s="1"/>
  <c r="I28" i="1"/>
  <c r="J28" i="1" s="1"/>
  <c r="I24" i="1"/>
  <c r="J24" i="1" s="1"/>
  <c r="I23" i="1"/>
  <c r="J23" i="1" s="1"/>
  <c r="I20" i="1"/>
  <c r="J20" i="1" s="1"/>
  <c r="I19" i="1"/>
  <c r="J19" i="1" s="1"/>
  <c r="I17" i="1"/>
  <c r="J17" i="1" s="1"/>
  <c r="I15" i="1"/>
  <c r="J15" i="1" s="1"/>
  <c r="I13" i="1"/>
  <c r="J13" i="1" s="1"/>
  <c r="I12" i="1"/>
  <c r="J12" i="1" s="1"/>
  <c r="I11" i="1"/>
  <c r="J11" i="1" s="1"/>
  <c r="I10" i="1"/>
  <c r="J10" i="1" s="1"/>
  <c r="I64" i="1"/>
  <c r="J64" i="1" s="1"/>
  <c r="I65" i="1"/>
  <c r="J65" i="1" s="1"/>
  <c r="I27" i="1"/>
  <c r="J27" i="1" s="1"/>
  <c r="I16" i="1"/>
  <c r="J16" i="1" s="1"/>
</calcChain>
</file>

<file path=xl/sharedStrings.xml><?xml version="1.0" encoding="utf-8"?>
<sst xmlns="http://schemas.openxmlformats.org/spreadsheetml/2006/main" count="585" uniqueCount="116">
  <si>
    <t>hoch</t>
  </si>
  <si>
    <t>mittel</t>
  </si>
  <si>
    <t>direkt</t>
  </si>
  <si>
    <t>indirekt</t>
  </si>
  <si>
    <t>gut</t>
  </si>
  <si>
    <t>schlecht</t>
  </si>
  <si>
    <t>Mengenmäßige Bedeutung</t>
  </si>
  <si>
    <t>Beeinfluss-barkeit</t>
  </si>
  <si>
    <t>Datenverfüg-barkeit</t>
  </si>
  <si>
    <t>Wesentlichkeit</t>
  </si>
  <si>
    <t>1. Stationäre Anlagen</t>
  </si>
  <si>
    <t>1.1. Heizungsanlagen (Gas, Öl, Pellets, sonstige)</t>
  </si>
  <si>
    <t>1.2. Unterbrechungsfreie Stromversorgung (z.B. Dieselaggregate)</t>
  </si>
  <si>
    <t>1.3. Sonstige Verbrennungsanlagen</t>
  </si>
  <si>
    <t>2. Mobile Anlagen</t>
  </si>
  <si>
    <t>2.1 Fuhrpark</t>
  </si>
  <si>
    <t>2.2  Maschinen, Werkzeuge und Geräte mit Verbrennungsmotor (für Grünflächenpflege, Winterdienst, Reparaturen etc.)</t>
  </si>
  <si>
    <t>2.3. Sonstige mobile Anlagen</t>
  </si>
  <si>
    <t>3. Chemische Prozesse</t>
  </si>
  <si>
    <t>3.2. Behandlung und Verbrennung von Abfällen</t>
  </si>
  <si>
    <t>3.3. Sonstige Chemische Prozesse</t>
  </si>
  <si>
    <t>4. Direkte THG-Emissionen</t>
  </si>
  <si>
    <t>4.1. Kühlmittelverluste (aus Leckagen, Verdunstungen usw.)</t>
  </si>
  <si>
    <t>4.2. Sonstige direkte Emissionen</t>
  </si>
  <si>
    <t>1. Stromverbrauch</t>
  </si>
  <si>
    <t>1.1. Bezug konventionellen Stroms</t>
  </si>
  <si>
    <t>1.2. Bezug Ökostrom (mit Herkunftsnachweis)</t>
  </si>
  <si>
    <t>1.3. Eigenverbrauch Strom aus erneuerbaren Energien</t>
  </si>
  <si>
    <t>1.4. Sonstiger Stromverbrauch (d.h. nicht durch 1.1 bis 1.3 erfasst)</t>
  </si>
  <si>
    <t>2. Bezug von Dampf</t>
  </si>
  <si>
    <t>2.1 Mit Dampf angetriebene Anlagen</t>
  </si>
  <si>
    <t>3. Bezug von Fernwärme</t>
  </si>
  <si>
    <t>3.1. Fernwärmeheizung</t>
  </si>
  <si>
    <t>3.2. Sonstige Fernwärmenutzung</t>
  </si>
  <si>
    <t>4. Kühlung</t>
  </si>
  <si>
    <t>4.1 Bezug von Kältemitteln (in Leitungen)</t>
  </si>
  <si>
    <t>1. Eingekaufte Güter und Dienstleistungen</t>
  </si>
  <si>
    <t>1.1 Emissionen aus dem Abbau und der Gewinnung der Rohstoffe und Materialien beschaffter Produkte</t>
  </si>
  <si>
    <t>1.2 Emissionen aus Produktion, Transport, Vertrieb und Entsorgung beschaffter Produkte</t>
  </si>
  <si>
    <t>1.3 Emissionen aus in Auftrag gegebenen oder in Anspruch genommenen Dienstleistungen</t>
  </si>
  <si>
    <t>1.4 Emissionen aus sonstigen Beschaffungen und Auftragsvergaben</t>
  </si>
  <si>
    <t>2. Kapitalgüter</t>
  </si>
  <si>
    <t>2.1 Vorgelagerte Emissionen aus Gebäuden (Material, Bau und Instandhaltung)</t>
  </si>
  <si>
    <t>2.2 Vorgelagerte Emissionen aus der Infrastruktur und Ausstattung (Fahrzeuge, Möbel, Anlagen und Geräte usw.)</t>
  </si>
  <si>
    <t>3. Brennstoffe und Energie</t>
  </si>
  <si>
    <t>3.1 Vorgelagerte Emissionen des Wärmeenergieverbrauchs</t>
  </si>
  <si>
    <t>3.2 Vorgelagerte Emissionen des Kraftstoffverbrauchs</t>
  </si>
  <si>
    <t>3.4 Vorgelagerte Emissionen aus der erneuerbaren Energieerzeugung</t>
  </si>
  <si>
    <t>4. Transport und Verteilung (vorgelagert)</t>
  </si>
  <si>
    <t>4.1 Vorgelagerte Emissionen aus dem Transport und der Verteilung beschaffter Güter und Dienstleistungen</t>
  </si>
  <si>
    <t>5. Abfall (am Standort)</t>
  </si>
  <si>
    <t>5.1 Emissionen aus Transport, Behandlung, Verwertung und Entsorgung der anfallenden Abfälle</t>
  </si>
  <si>
    <t>6. Dienstreisen</t>
  </si>
  <si>
    <t>6.1 Emissionen aus den dienstlichen Flugreisen der Beschäftigten</t>
  </si>
  <si>
    <t>6.2 Emissionen aus den dienstlichen Bahnfahrten der Beschäftigten</t>
  </si>
  <si>
    <t>6.3 Emissionen aus dienstlicher Nutzung privater Pkw</t>
  </si>
  <si>
    <t>7. Arbeitswege der Beschäftigten</t>
  </si>
  <si>
    <t>7.1 Emissionen aus regelmäßigen Arbeitswegen</t>
  </si>
  <si>
    <t>7.2 Emissionen aus mobilem Arbeiten (zusätzlicher Energieverbrauch im Home Office)</t>
  </si>
  <si>
    <t>8. Gemietete oder geleaste Sachanlagen</t>
  </si>
  <si>
    <t>8.1 Emissionen aus gemieteten oder geleasten Sachanlagen (soweit nicht in Scope 1 oder 2 enthalten)</t>
  </si>
  <si>
    <t>9. Transport und Verteilung (nachgelagert)</t>
  </si>
  <si>
    <t>10. Verarbeitung verkaufter Produkte</t>
  </si>
  <si>
    <t>11. Nutzung verkaufter Produkte</t>
  </si>
  <si>
    <t>12. Entsorgung verkaufter Produkte</t>
  </si>
  <si>
    <t>11.1 Emissionen aus der Weiternutzung ausrangierter Güter</t>
  </si>
  <si>
    <t>13. Vermietete oder verleaste Sachanlagen</t>
  </si>
  <si>
    <t>14. Franchise, Konzessionen, Patente</t>
  </si>
  <si>
    <t>15. Investitionen</t>
  </si>
  <si>
    <t>13.1 Emissionen aus vermieteten Anlagen und Geräten (z.B. Küche, Cafeteria, Druckerei)</t>
  </si>
  <si>
    <t>15.1 Emissionen aus geförderten Investitionsprojekten</t>
  </si>
  <si>
    <t>3.3 Vorgelagerte Emissionen des Stromverbrauchs</t>
  </si>
  <si>
    <t>niedrig</t>
  </si>
  <si>
    <t>THG-Quellen</t>
  </si>
  <si>
    <t>Scope 1: Direkte Emissionen der Verwaltung</t>
  </si>
  <si>
    <t>Scope 2: Indirekte Emissionen aus dem Bezug leitungsgebundener Energie</t>
  </si>
  <si>
    <t>Scope 3: Sonstige indirekte Emissionen aus Prozessen, die direkt oder indirekt durch die Verwaltung verursacht werden</t>
  </si>
  <si>
    <t>1.4. Erneuerbare Energieerzeugung (PV, Solarthermie, Erdwärme)</t>
  </si>
  <si>
    <t>4.2 Vorgelagerte Emissionen aus dem Transport und der Verteilung von Kapitalgütern</t>
  </si>
  <si>
    <t>9.1 Transport und Verteilung hergestellter Güter und Dienstleistungen (Publikationen usw.)</t>
  </si>
  <si>
    <t>6.4 Emissionen aus Übernachtungen im Rahmen von Dienstreisen</t>
  </si>
  <si>
    <t>Datenverfügbarkeit</t>
  </si>
  <si>
    <t>Punkte</t>
  </si>
  <si>
    <t>4-6</t>
  </si>
  <si>
    <t>1-3</t>
  </si>
  <si>
    <t>7-9</t>
  </si>
  <si>
    <t>2.3 Emissionen aus Baumaßnahmen (soweit nicht in Scope 1 oder 2 enthalten)</t>
  </si>
  <si>
    <t>nicht relevant</t>
  </si>
  <si>
    <t>0</t>
  </si>
  <si>
    <t>/</t>
  </si>
  <si>
    <t>Beeinflussbarkeit</t>
  </si>
  <si>
    <t>nicht bewertet</t>
  </si>
  <si>
    <t>Menge 
Wert</t>
  </si>
  <si>
    <t>Einfluss 
Wert</t>
  </si>
  <si>
    <t>Relevanz 
Wert</t>
  </si>
  <si>
    <t>Wesentlichkeit
Wert</t>
  </si>
  <si>
    <t>Quelle: Leipziger Institut für Energie basierend auf Umweltbundesamt "Auf dem Weg zur treibhausgasneutralen Verwaltung" 2021</t>
  </si>
  <si>
    <t>Checkliste zur Ermittlung der Wesentlichkeit von THG-Quellen in einer kommunalen Verwaltung (gem. GHG Protocol Corporate Standard)</t>
  </si>
  <si>
    <t xml:space="preserve">Ausgefüllt für Kommune: </t>
  </si>
  <si>
    <t xml:space="preserve">Erstellt von: </t>
  </si>
  <si>
    <t xml:space="preserve">Stand: </t>
  </si>
  <si>
    <t>Im Kontext einer kommunalen Verwaltung ist diese Kategorie höchst wahrscheinlich nicht relevant</t>
  </si>
  <si>
    <t>Kommentar</t>
  </si>
  <si>
    <t>Musterhausen</t>
  </si>
  <si>
    <t>Klara Klimaschutz</t>
  </si>
  <si>
    <t>3.1 Verbrauch an Treibhausgasen aus Laboren, Werkstätten, Lagern usw.</t>
  </si>
  <si>
    <t xml:space="preserve">Die Wesentlichkeitanalyse dient dazu, eine ersten Übersicht über relevante Emissionsquellen zu erstellen und um bei der Erfassung von Lücken zu helfen. </t>
  </si>
  <si>
    <t>eingeschränkt</t>
  </si>
  <si>
    <t xml:space="preserve">Mengenmäßige Bedeutung </t>
  </si>
  <si>
    <r>
      <t xml:space="preserve">Die </t>
    </r>
    <r>
      <rPr>
        <b/>
        <sz val="11"/>
        <color theme="1"/>
        <rFont val="Aptos Narrow"/>
        <family val="2"/>
      </rPr>
      <t>Wesentlichkeit</t>
    </r>
    <r>
      <rPr>
        <sz val="11"/>
        <color theme="1"/>
        <rFont val="Aptos Narrow"/>
        <family val="2"/>
      </rPr>
      <t xml:space="preserve"> wird aus den Einschätzungen mengenmäßigen Bedeutung, der Stakeholderrelevanz und des Einflusses abgeschätzt. Die Datenverfügbarkeit fließt nicht in die Bewertung der Wesentlichkeit ein. </t>
    </r>
  </si>
  <si>
    <r>
      <t xml:space="preserve">Bei der </t>
    </r>
    <r>
      <rPr>
        <b/>
        <sz val="11"/>
        <color theme="1"/>
        <rFont val="Aptos Narrow"/>
        <family val="2"/>
      </rPr>
      <t>Beeinflussbarkeit</t>
    </r>
    <r>
      <rPr>
        <sz val="11"/>
        <color theme="1"/>
        <rFont val="Aptos Narrow"/>
        <family val="2"/>
      </rPr>
      <t xml:space="preserve"> wird abgeschätzt, wie stark die Verwaltung diese Emissionen beinflussen kann. Grundsätzlich ist dies im Scope 1 Bereich als direkt und im Scope 2 Bereich als indirekt zu bewerten. Mit starken Bezug zum Verwaltungsbetrieb, kann der Einfluss im Bereich Scope 3 ebenfalls als indirekt bewertet werden. Einige vor- und nachgelagerte Bereiche im Scope 3 können nur eingeschränkt einflusst werden.</t>
    </r>
  </si>
  <si>
    <r>
      <t xml:space="preserve">Bei der </t>
    </r>
    <r>
      <rPr>
        <b/>
        <sz val="11"/>
        <color theme="1"/>
        <rFont val="Aptos Narrow"/>
        <family val="2"/>
      </rPr>
      <t>mengenmäßigen Bedeutung</t>
    </r>
    <r>
      <rPr>
        <sz val="11"/>
        <color theme="1"/>
        <rFont val="Aptos Narrow"/>
        <family val="2"/>
      </rPr>
      <t xml:space="preserve"> wird die Quantität der THG-Emissionen aus bereits vorliegenden Eckdaten und Kenntnissen (z.B. Energieberichte) abgeschätzt.</t>
    </r>
  </si>
  <si>
    <r>
      <t>Bei der</t>
    </r>
    <r>
      <rPr>
        <b/>
        <sz val="11"/>
        <color theme="1"/>
        <rFont val="Aptos Narrow"/>
        <family val="2"/>
      </rPr>
      <t xml:space="preserve"> Datenverfügbarkeit</t>
    </r>
    <r>
      <rPr>
        <sz val="11"/>
        <color theme="1"/>
        <rFont val="Aptos Narrow"/>
        <family val="2"/>
      </rPr>
      <t xml:space="preserve"> wird einem ersten Schritt abgeschätzt, ob ausreichend Daten zur Ermittlung der Emisisonen vorliegen. </t>
    </r>
  </si>
  <si>
    <t xml:space="preserve">hoch = 7 bis 9 Punkte
mittel = 6 bis 4 Punkte
niedrig = 1 bis 3 Punkte </t>
  </si>
  <si>
    <t>Relevanz für Akteure</t>
  </si>
  <si>
    <r>
      <t xml:space="preserve">Die </t>
    </r>
    <r>
      <rPr>
        <b/>
        <sz val="11"/>
        <color theme="1"/>
        <rFont val="Aptos Narrow"/>
        <family val="2"/>
      </rPr>
      <t xml:space="preserve">Relevanz für Akteure </t>
    </r>
    <r>
      <rPr>
        <sz val="11"/>
        <color theme="1"/>
        <rFont val="Aptos Narrow"/>
        <family val="2"/>
      </rPr>
      <t xml:space="preserve">soll darstellen, welche Wirkungstiefe dieser Bereich in der Verwaltung besitzt und wie wichtig er für die Akteure ist (ermittelt z.B. über Workshops/Projekte/Umfragen).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</si>
</sst>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ptos Narrow"/>
      <family val="2"/>
    </font>
    <font>
      <sz val="10"/>
      <name val="Aptos Narrow"/>
      <family val="2"/>
    </font>
    <font>
      <sz val="10"/>
      <color theme="0" tint="-0.499984740745262"/>
      <name val="Aptos Narrow"/>
      <family val="2"/>
    </font>
    <font>
      <sz val="16"/>
      <color theme="0"/>
      <name val="Aptos Narrow"/>
      <family val="2"/>
    </font>
    <font>
      <b/>
      <sz val="10"/>
      <name val="Calibri"/>
      <family val="2"/>
      <scheme val="minor"/>
    </font>
    <font>
      <sz val="11"/>
      <name val="Aptos Narrow"/>
      <family val="2"/>
    </font>
    <font>
      <b/>
      <sz val="11"/>
      <name val="Aptos Narrow"/>
      <family val="2"/>
    </font>
    <font>
      <b/>
      <sz val="10"/>
      <name val="Aptos Narrow"/>
      <family val="2"/>
    </font>
    <font>
      <i/>
      <sz val="9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A2E3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FA6B9"/>
        <bgColor indexed="64"/>
      </patternFill>
    </fill>
    <fill>
      <patternFill patternType="solid">
        <fgColor rgb="FF97C120"/>
        <bgColor indexed="64"/>
      </patternFill>
    </fill>
    <fill>
      <patternFill patternType="solid">
        <fgColor rgb="FFC7E59E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auto="1"/>
      </left>
      <right/>
      <top style="hair">
        <color indexed="64"/>
      </top>
      <bottom style="hair">
        <color auto="1"/>
      </bottom>
      <diagonal/>
    </border>
    <border>
      <left style="dotted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theme="4" tint="0.39997558519241921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49" fontId="8" fillId="5" borderId="3" xfId="0" applyNumberFormat="1" applyFont="1" applyFill="1" applyBorder="1" applyAlignment="1">
      <alignment vertical="center"/>
    </xf>
    <xf numFmtId="0" fontId="9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10" fontId="9" fillId="8" borderId="5" xfId="0" applyNumberFormat="1" applyFont="1" applyFill="1" applyBorder="1" applyAlignment="1" applyProtection="1">
      <alignment horizontal="left" vertical="center"/>
    </xf>
    <xf numFmtId="10" fontId="9" fillId="8" borderId="6" xfId="0" applyNumberFormat="1" applyFont="1" applyFill="1" applyBorder="1" applyAlignment="1" applyProtection="1">
      <alignment horizontal="left" vertical="center"/>
    </xf>
    <xf numFmtId="10" fontId="3" fillId="8" borderId="5" xfId="0" applyNumberFormat="1" applyFont="1" applyFill="1" applyBorder="1" applyAlignment="1" applyProtection="1">
      <alignment horizontal="left" vertical="center"/>
    </xf>
    <xf numFmtId="10" fontId="10" fillId="8" borderId="5" xfId="0" applyNumberFormat="1" applyFont="1" applyFill="1" applyBorder="1" applyAlignment="1" applyProtection="1">
      <alignment horizontal="left" vertical="center"/>
    </xf>
    <xf numFmtId="0" fontId="6" fillId="9" borderId="0" xfId="0" applyFont="1" applyFill="1" applyAlignment="1">
      <alignment horizontal="left" vertical="center" wrapText="1" indent="1"/>
    </xf>
    <xf numFmtId="0" fontId="2" fillId="2" borderId="0" xfId="0" applyFont="1" applyFill="1"/>
    <xf numFmtId="14" fontId="7" fillId="2" borderId="1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4" fillId="2" borderId="0" xfId="0" applyFont="1" applyFill="1" applyBorder="1"/>
    <xf numFmtId="49" fontId="8" fillId="5" borderId="14" xfId="0" applyNumberFormat="1" applyFont="1" applyFill="1" applyBorder="1" applyAlignment="1">
      <alignment vertical="center"/>
    </xf>
    <xf numFmtId="10" fontId="9" fillId="7" borderId="8" xfId="0" applyNumberFormat="1" applyFont="1" applyFill="1" applyBorder="1" applyAlignment="1" applyProtection="1">
      <alignment horizontal="left" vertical="center"/>
      <protection locked="0"/>
    </xf>
    <xf numFmtId="10" fontId="9" fillId="8" borderId="5" xfId="0" applyNumberFormat="1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0" fontId="10" fillId="8" borderId="5" xfId="0" applyNumberFormat="1" applyFont="1" applyFill="1" applyBorder="1" applyAlignment="1" applyProtection="1">
      <alignment horizontal="left" vertical="center"/>
      <protection locked="0"/>
    </xf>
    <xf numFmtId="10" fontId="3" fillId="8" borderId="5" xfId="0" applyNumberFormat="1" applyFont="1" applyFill="1" applyBorder="1" applyAlignment="1" applyProtection="1">
      <alignment horizontal="left" vertical="center"/>
      <protection locked="0"/>
    </xf>
    <xf numFmtId="10" fontId="9" fillId="7" borderId="4" xfId="0" applyNumberFormat="1" applyFont="1" applyFill="1" applyBorder="1" applyAlignment="1" applyProtection="1">
      <alignment horizontal="left" vertical="center"/>
      <protection locked="0"/>
    </xf>
    <xf numFmtId="10" fontId="9" fillId="8" borderId="4" xfId="0" applyNumberFormat="1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9" fillId="6" borderId="0" xfId="0" applyFont="1" applyFill="1" applyBorder="1" applyAlignment="1" applyProtection="1">
      <alignment horizontal="center" vertical="center" wrapText="1"/>
    </xf>
    <xf numFmtId="10" fontId="9" fillId="7" borderId="8" xfId="0" applyNumberFormat="1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10" fontId="9" fillId="7" borderId="9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0" fontId="9" fillId="7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0" xfId="0" applyFont="1"/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5" fillId="4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left" vertical="center" wrapText="1"/>
    </xf>
    <xf numFmtId="14" fontId="7" fillId="2" borderId="0" xfId="0" applyNumberFormat="1" applyFont="1" applyFill="1" applyBorder="1" applyAlignment="1">
      <alignment horizontal="left" vertical="center" wrapText="1"/>
    </xf>
    <xf numFmtId="14" fontId="7" fillId="2" borderId="7" xfId="0" applyNumberFormat="1" applyFont="1" applyFill="1" applyBorder="1" applyAlignment="1">
      <alignment horizontal="left" vertical="center" wrapText="1"/>
    </xf>
    <xf numFmtId="14" fontId="7" fillId="2" borderId="12" xfId="0" applyNumberFormat="1" applyFont="1" applyFill="1" applyBorder="1" applyAlignment="1">
      <alignment horizontal="left" vertical="center" wrapText="1"/>
    </xf>
    <xf numFmtId="14" fontId="7" fillId="2" borderId="5" xfId="0" applyNumberFormat="1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</cellXfs>
  <cellStyles count="1">
    <cellStyle name="Standard" xfId="0" builtinId="0"/>
  </cellStyles>
  <dxfs count="24"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numFmt numFmtId="0" formatCode="General"/>
      <alignment horizontal="center" textRotation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numFmt numFmtId="0" formatCode="General"/>
      <alignment horizont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solid">
          <fgColor indexed="64"/>
          <bgColor rgb="FFABD7A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solid">
          <fgColor indexed="64"/>
          <bgColor rgb="FFABD7A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solid">
          <fgColor indexed="64"/>
          <bgColor rgb="FFABD7A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protection locked="0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numFmt numFmtId="0" formatCode="General"/>
      <alignment horizontal="center" textRotation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numFmt numFmtId="0" formatCode="General"/>
      <alignment horizont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solid">
          <fgColor indexed="64"/>
          <bgColor rgb="FFABD7A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solid">
          <fgColor indexed="64"/>
          <bgColor rgb="FFABD7A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solid">
          <fgColor indexed="64"/>
          <bgColor rgb="FFABD7A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protection locked="0" hidden="0"/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</dxfs>
  <tableStyles count="0" defaultTableStyle="TableStyleMedium2" defaultPivotStyle="PivotStyleLight16"/>
  <colors>
    <mruColors>
      <color rgb="FF468C3C"/>
      <color rgb="FFABD7A5"/>
      <color rgb="FF9BD094"/>
      <color rgb="FF78C06E"/>
      <color rgb="FF61B6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624205</xdr:colOff>
      <xdr:row>43</xdr:row>
      <xdr:rowOff>132098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EFA91DDE-7B90-41CB-A962-AC18DCDC258D}"/>
            </a:ext>
          </a:extLst>
        </xdr:cNvPr>
        <xdr:cNvGrpSpPr/>
      </xdr:nvGrpSpPr>
      <xdr:grpSpPr>
        <a:xfrm>
          <a:off x="0" y="0"/>
          <a:ext cx="5379085" cy="7995938"/>
          <a:chOff x="412115" y="0"/>
          <a:chExt cx="5375275" cy="7995938"/>
        </a:xfrm>
      </xdr:grpSpPr>
      <xdr:grpSp>
        <xdr:nvGrpSpPr>
          <xdr:cNvPr id="3" name="Gruppieren 2">
            <a:extLst>
              <a:ext uri="{FF2B5EF4-FFF2-40B4-BE49-F238E27FC236}">
                <a16:creationId xmlns:a16="http://schemas.microsoft.com/office/drawing/2014/main" id="{D309A5AC-CF7D-E0E9-E0A0-DBBF65448FA4}"/>
              </a:ext>
            </a:extLst>
          </xdr:cNvPr>
          <xdr:cNvGrpSpPr/>
        </xdr:nvGrpSpPr>
        <xdr:grpSpPr>
          <a:xfrm>
            <a:off x="410210" y="0"/>
            <a:ext cx="5320030" cy="7999748"/>
            <a:chOff x="350520" y="0"/>
            <a:chExt cx="5328920" cy="8115953"/>
          </a:xfrm>
        </xdr:grpSpPr>
        <xdr:pic>
          <xdr:nvPicPr>
            <xdr:cNvPr id="5" name="Grafik 4">
              <a:extLst>
                <a:ext uri="{FF2B5EF4-FFF2-40B4-BE49-F238E27FC236}">
                  <a16:creationId xmlns:a16="http://schemas.microsoft.com/office/drawing/2014/main" id="{67EA84F5-4BC8-28B6-ED92-C771912E508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r="4525"/>
            <a:stretch/>
          </xdr:blipFill>
          <xdr:spPr>
            <a:xfrm>
              <a:off x="441113" y="6610362"/>
              <a:ext cx="5238327" cy="1063734"/>
            </a:xfrm>
            <a:prstGeom prst="rect">
              <a:avLst/>
            </a:prstGeom>
          </xdr:spPr>
        </xdr:pic>
        <xdr:pic>
          <xdr:nvPicPr>
            <xdr:cNvPr id="6" name="Grafik 5">
              <a:extLst>
                <a:ext uri="{FF2B5EF4-FFF2-40B4-BE49-F238E27FC236}">
                  <a16:creationId xmlns:a16="http://schemas.microsoft.com/office/drawing/2014/main" id="{1B344CC9-E9DE-7CCB-D25E-F95824ED4136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9368"/>
            <a:stretch/>
          </xdr:blipFill>
          <xdr:spPr>
            <a:xfrm>
              <a:off x="426720" y="0"/>
              <a:ext cx="5234220" cy="3679978"/>
            </a:xfrm>
            <a:prstGeom prst="rect">
              <a:avLst/>
            </a:prstGeom>
          </xdr:spPr>
        </xdr:pic>
        <xdr:sp macro="" textlink="">
          <xdr:nvSpPr>
            <xdr:cNvPr id="7" name="Textfeld 2">
              <a:extLst>
                <a:ext uri="{FF2B5EF4-FFF2-40B4-BE49-F238E27FC236}">
                  <a16:creationId xmlns:a16="http://schemas.microsoft.com/office/drawing/2014/main" id="{B95E93DA-64D9-F4A3-7E55-153859ADE995}"/>
                </a:ext>
              </a:extLst>
            </xdr:cNvPr>
            <xdr:cNvSpPr txBox="1"/>
          </xdr:nvSpPr>
          <xdr:spPr>
            <a:xfrm>
              <a:off x="350520" y="7647940"/>
              <a:ext cx="5321300" cy="46801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800">
                  <a:solidFill>
                    <a:sysClr val="windowText" lastClr="000000"/>
                  </a:solidFill>
                  <a:latin typeface="Aptos Narrow" panose="020B0004020202020204" pitchFamily="34" charset="0"/>
                </a:rPr>
                <a:t>Diese Inhalte dürfen frei verwendet werden. </a:t>
              </a:r>
            </a:p>
            <a:p>
              <a:r>
                <a:rPr lang="de-DE" sz="800">
                  <a:solidFill>
                    <a:sysClr val="windowText" lastClr="000000"/>
                  </a:solidFill>
                  <a:latin typeface="Aptos Narrow" panose="020B0004020202020204" pitchFamily="34" charset="0"/>
                </a:rPr>
                <a:t>Bitte nennen Sie </a:t>
              </a:r>
              <a:r>
                <a:rPr lang="de-DE" sz="800" b="1">
                  <a:solidFill>
                    <a:sysClr val="windowText" lastClr="000000"/>
                  </a:solidFill>
                  <a:latin typeface="Aptos Narrow" panose="020B0004020202020204" pitchFamily="34" charset="0"/>
                </a:rPr>
                <a:t>https://www.ie-leipzig.com/auf-dem-weg/ </a:t>
              </a:r>
              <a:r>
                <a:rPr lang="de-DE" sz="800">
                  <a:solidFill>
                    <a:sysClr val="windowText" lastClr="000000"/>
                  </a:solidFill>
                  <a:latin typeface="Aptos Narrow" panose="020B0004020202020204" pitchFamily="34" charset="0"/>
                </a:rPr>
                <a:t>als Quelle. </a:t>
              </a:r>
              <a:br>
                <a:rPr lang="de-DE" sz="800">
                  <a:solidFill>
                    <a:sysClr val="windowText" lastClr="000000"/>
                  </a:solidFill>
                  <a:latin typeface="Aptos Narrow" panose="020B0004020202020204" pitchFamily="34" charset="0"/>
                </a:rPr>
              </a:br>
              <a:r>
                <a:rPr lang="de-DE" sz="800" i="0">
                  <a:solidFill>
                    <a:sysClr val="windowText" lastClr="000000"/>
                  </a:solidFill>
                  <a:latin typeface="Aptos Narrow" panose="020B0004020202020204" pitchFamily="34" charset="0"/>
                </a:rPr>
                <a:t>Förderkennzeichen: 67KF0138B</a:t>
              </a:r>
            </a:p>
          </xdr:txBody>
        </xdr:sp>
      </xdr:grpSp>
      <mc:AlternateContent xmlns:mc="http://schemas.openxmlformats.org/markup-compatibility/2006">
        <mc:Choice xmlns:a14="http://schemas.microsoft.com/office/drawing/2010/main" Requires="a14"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FC3CD538-7FCC-F06B-CF8C-7D60C48FB2F3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[1]E2_Hinweise_Text_einfügen!$B$5:$B$12" spid="_x0000_s2049"/>
                  </a:ext>
                </a:extLst>
              </xdr:cNvPicPr>
            </xdr:nvPicPr>
            <xdr:blipFill>
              <a:blip xmlns:r="http://schemas.openxmlformats.org/officeDocument/2006/relationships" r:embed="rId3"/>
              <a:srcRect/>
              <a:stretch>
                <a:fillRect/>
              </a:stretch>
            </xdr:blipFill>
            <xdr:spPr bwMode="auto">
              <a:xfrm>
                <a:off x="523875" y="4030345"/>
                <a:ext cx="5263515" cy="2189480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pic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68580</xdr:rowOff>
    </xdr:from>
    <xdr:to>
      <xdr:col>10</xdr:col>
      <xdr:colOff>172297</xdr:colOff>
      <xdr:row>25</xdr:row>
      <xdr:rowOff>1905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F10A1A8-704D-471E-A796-8C05DE9D0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8580"/>
          <a:ext cx="7982797" cy="450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1%20PROJEKTE\202-004-01%20NKI%20IkKa\4_Bearbeitung\AP%207%20B%20Etappen-Rucksack\Material\0%20&#220;bergeordnet\CD\241022_Introblatt.xlsx" TargetMode="External"/><Relationship Id="rId1" Type="http://schemas.openxmlformats.org/officeDocument/2006/relationships/externalLinkPath" Target="/1%20PROJEKTE/202-004-01%20NKI%20IkKa/4_Bearbeitung/AP%207%20B%20Etappen-Rucksack/Material/0%20&#220;bergeordnet/CD/241022_Introbla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lanz_Vergleich_Text"/>
      <sheetName val="Hinweise_zum_kopieren"/>
      <sheetName val="E1_Hinweise_Text_einfügen"/>
      <sheetName val="E2_Hinweise_Text_einfügen"/>
      <sheetName val="E3_Hinweise_Text_einfügen"/>
      <sheetName val="E4_Hinweise_Text_einfügen"/>
      <sheetName val="E5_Hinweise_Text_einfügen"/>
      <sheetName val="E6_Hinweise_Text_einfügen"/>
      <sheetName val="E7_Hinweise_Text_einfügen"/>
      <sheetName val="E8_Hinweise_Text_einfügen"/>
      <sheetName val="E9_Hinweise_Text_einfüg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71CD57-5F1B-4C28-B5E9-3497DD3162A9}" name="Tabelle1" displayName="Tabelle1" ref="A7:J78" totalsRowShown="0" headerRowDxfId="23" dataDxfId="22">
  <tableColumns count="10">
    <tableColumn id="1" xr3:uid="{2BD83BCB-9EA1-4FA0-85AF-AD887727929F}" name="THG-Quellen" dataDxfId="21"/>
    <tableColumn id="2" xr3:uid="{7E2FBBCC-F8A0-4A38-A435-82F8FAD47D17}" name="Mengenmäßige Bedeutung" dataDxfId="20"/>
    <tableColumn id="9" xr3:uid="{BD38DB1D-52C7-46E1-9946-0F80C4D4BC36}" name="Menge _x000a_Wert" dataDxfId="19">
      <calculatedColumnFormula>IF(B8="hoch","3",IF(B8="mittel","2",IF(B8="niedrig","2",IF(B8="","0"))))</calculatedColumnFormula>
    </tableColumn>
    <tableColumn id="3" xr3:uid="{85BA5B05-D9EB-4EDC-87DE-28D929C03FEE}" name="Beeinfluss-barkeit" dataDxfId="18"/>
    <tableColumn id="7" xr3:uid="{9AB83318-065C-41BC-AA42-B05D25A1A9F7}" name="Einfluss _x000a_Wert" dataDxfId="17"/>
    <tableColumn id="4" xr3:uid="{8558299A-0723-453A-9326-8920145119E7}" name="Relevanz für Akteure" dataDxfId="16"/>
    <tableColumn id="8" xr3:uid="{44BD266A-8A63-4F4A-95DC-BE049B44BB19}" name="Relevanz _x000a_Wert" dataDxfId="15"/>
    <tableColumn id="5" xr3:uid="{FE52790A-3A05-4971-B738-0D50DF9F28D6}" name="Datenverfüg-barkeit" dataDxfId="14"/>
    <tableColumn id="6" xr3:uid="{A7609334-CC71-4B29-85AE-25334654610D}" name="Wesentlichkeit_x000a_Wert" dataDxfId="13">
      <calculatedColumnFormula>Tabelle1[[#This Row],[Menge 
Wert]]+Tabelle1[[#This Row],[Einfluss 
Wert]]+Tabelle1[[#This Row],[Relevanz 
Wert]]</calculatedColumnFormula>
    </tableColumn>
    <tableColumn id="11" xr3:uid="{A62464E1-4A26-43C6-9CC7-950D2C6CCBE0}" name="Wesentlichkeit" dataDxfId="12">
      <calculatedColumnFormula>IF(I8&gt;=7,"hoch",IF(I8&gt;=4,"mittel",IF(17&lt;=3,"niedrig",IF(I8="","sehr niedrig"))))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C3F00E-EF6E-49D8-8CBB-175E9EF5EC45}" name="Tabelle13" displayName="Tabelle13" ref="A7:J78" totalsRowShown="0" headerRowDxfId="11" dataDxfId="10">
  <tableColumns count="10">
    <tableColumn id="1" xr3:uid="{6ED77275-BFFC-4313-A384-C43D724FAEB1}" name="THG-Quellen" dataDxfId="9"/>
    <tableColumn id="2" xr3:uid="{62CEE7E5-F000-49CE-9768-E0BD9BC023AB}" name="Mengenmäßige Bedeutung" dataDxfId="8"/>
    <tableColumn id="9" xr3:uid="{DE825A82-78D5-48D3-846E-BCEEE55AAC29}" name="Menge _x000a_Wert" dataDxfId="7">
      <calculatedColumnFormula>IF(B8="hoch","3",IF(B8="mittel","2",IF(B8="niedrig","2",IF(B8="","0"))))</calculatedColumnFormula>
    </tableColumn>
    <tableColumn id="3" xr3:uid="{6E846A40-D95E-4A0E-9271-A21D9EA269F6}" name="Beeinfluss-barkeit" dataDxfId="6"/>
    <tableColumn id="7" xr3:uid="{B9769327-ADCD-472D-9B7D-E360904BAF01}" name="Einfluss _x000a_Wert" dataDxfId="5"/>
    <tableColumn id="4" xr3:uid="{BC014C9E-D25D-4076-B2FD-0D66B38E548A}" name="Relevanz für Akteure" dataDxfId="4"/>
    <tableColumn id="8" xr3:uid="{44886D3C-5FF3-4652-941F-354433A042A0}" name="Relevanz _x000a_Wert" dataDxfId="3"/>
    <tableColumn id="5" xr3:uid="{DA4D5F1C-71BE-4893-9836-CD376CB1FDCA}" name="Datenverfüg-barkeit" dataDxfId="2"/>
    <tableColumn id="6" xr3:uid="{844C3883-0E41-47EC-89A3-CEBC3A544E34}" name="Wesentlichkeit_x000a_Wert" dataDxfId="1">
      <calculatedColumnFormula>Tabelle13[[#This Row],[Menge 
Wert]]+Tabelle13[[#This Row],[Einfluss 
Wert]]+Tabelle13[[#This Row],[Relevanz 
Wert]]</calculatedColumnFormula>
    </tableColumn>
    <tableColumn id="11" xr3:uid="{24CA2346-A963-477D-A721-F602F4BA36E1}" name="Wesentlichkeit" dataDxfId="0">
      <calculatedColumnFormula>IF(I8&gt;=7,"hoch",IF(I8&gt;=4,"mittel",IF(17&lt;=3,"niedrig",IF(I8="","sehr niedrig"))))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2C9F3-828D-46A9-983A-E1098F536A67}">
  <dimension ref="A1"/>
  <sheetViews>
    <sheetView tabSelected="1" topLeftCell="A10" workbookViewId="0">
      <selection activeCell="H32" sqref="H32"/>
    </sheetView>
  </sheetViews>
  <sheetFormatPr baseColWidth="10" defaultRowHeight="14.4" x14ac:dyDescent="0.3"/>
  <cols>
    <col min="1" max="16384" width="11.5546875" style="44"/>
  </cols>
  <sheetData/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F1937-E43F-4E4B-AEB4-663377E06472}">
  <sheetPr codeName="Tabelle1"/>
  <dimension ref="A1:L78"/>
  <sheetViews>
    <sheetView zoomScaleNormal="100" workbookViewId="0">
      <selection activeCell="D13" sqref="D13"/>
    </sheetView>
  </sheetViews>
  <sheetFormatPr baseColWidth="10" defaultColWidth="11.44140625" defaultRowHeight="13.8" x14ac:dyDescent="0.3"/>
  <cols>
    <col min="1" max="1" width="54.88671875" style="4" customWidth="1"/>
    <col min="2" max="10" width="13.77734375" style="3" customWidth="1"/>
    <col min="11" max="11" width="2.44140625" style="1" customWidth="1"/>
    <col min="12" max="12" width="38.44140625" style="1" customWidth="1"/>
    <col min="13" max="16384" width="11.44140625" style="1"/>
  </cols>
  <sheetData>
    <row r="1" spans="1:12" ht="54" customHeight="1" x14ac:dyDescent="0.3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2" customFormat="1" ht="30" customHeight="1" x14ac:dyDescent="0.3">
      <c r="A2" s="50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s="2" customFormat="1" ht="30" customHeight="1" x14ac:dyDescent="0.3">
      <c r="A3" s="5" t="s">
        <v>98</v>
      </c>
      <c r="B3" s="53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2" s="2" customFormat="1" ht="30" customHeight="1" x14ac:dyDescent="0.3">
      <c r="A4" s="5" t="s">
        <v>99</v>
      </c>
      <c r="B4" s="53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s="2" customFormat="1" ht="30" customHeight="1" x14ac:dyDescent="0.3">
      <c r="A5" s="19" t="s">
        <v>100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1:12" ht="14.4" customHeight="1" x14ac:dyDescent="0.3">
      <c r="A6" s="49"/>
      <c r="B6" s="49"/>
      <c r="C6" s="49"/>
      <c r="D6" s="49"/>
      <c r="E6" s="49"/>
      <c r="F6" s="49"/>
      <c r="G6" s="49"/>
      <c r="H6" s="49"/>
      <c r="I6" s="49"/>
      <c r="J6" s="49"/>
      <c r="K6" s="17"/>
      <c r="L6" s="18"/>
    </row>
    <row r="7" spans="1:12" ht="24.9" customHeight="1" x14ac:dyDescent="0.3">
      <c r="A7" s="6" t="s">
        <v>73</v>
      </c>
      <c r="B7" s="7" t="s">
        <v>6</v>
      </c>
      <c r="C7" s="33" t="s">
        <v>92</v>
      </c>
      <c r="D7" s="7" t="s">
        <v>7</v>
      </c>
      <c r="E7" s="33" t="s">
        <v>93</v>
      </c>
      <c r="F7" s="7" t="s">
        <v>114</v>
      </c>
      <c r="G7" s="33" t="s">
        <v>94</v>
      </c>
      <c r="H7" s="7" t="s">
        <v>8</v>
      </c>
      <c r="I7" s="33" t="s">
        <v>95</v>
      </c>
      <c r="J7" s="33" t="s">
        <v>9</v>
      </c>
      <c r="K7" s="15"/>
      <c r="L7" s="14" t="s">
        <v>102</v>
      </c>
    </row>
    <row r="8" spans="1:12" ht="24.9" customHeight="1" x14ac:dyDescent="0.3">
      <c r="A8" s="28" t="s">
        <v>74</v>
      </c>
      <c r="B8" s="20"/>
      <c r="C8" s="34"/>
      <c r="D8" s="20"/>
      <c r="E8" s="34"/>
      <c r="F8" s="20"/>
      <c r="G8" s="34"/>
      <c r="H8" s="20"/>
      <c r="I8" s="34"/>
      <c r="J8" s="38"/>
      <c r="K8" s="15"/>
      <c r="L8" s="16"/>
    </row>
    <row r="9" spans="1:12" ht="24.9" customHeight="1" x14ac:dyDescent="0.3">
      <c r="A9" s="29" t="s">
        <v>10</v>
      </c>
      <c r="B9" s="21"/>
      <c r="C9" s="21"/>
      <c r="D9" s="21"/>
      <c r="E9" s="10"/>
      <c r="F9" s="21"/>
      <c r="G9" s="10"/>
      <c r="H9" s="21"/>
      <c r="I9" s="10"/>
      <c r="J9" s="11"/>
      <c r="K9" s="15"/>
    </row>
    <row r="10" spans="1:12" ht="24.9" customHeight="1" x14ac:dyDescent="0.3">
      <c r="A10" s="30" t="s">
        <v>11</v>
      </c>
      <c r="B10" s="22" t="s">
        <v>91</v>
      </c>
      <c r="C10" s="35" t="str">
        <f>IF(B10="hoch","3",IF(B10="mittel","2",IF(B10="niedrig","1",IF(B10="nicht relevant","0",IF(B10="nicht bewertet","/")))))</f>
        <v>/</v>
      </c>
      <c r="D10" s="22" t="s">
        <v>91</v>
      </c>
      <c r="E10" s="35" t="str">
        <f>IF(D10="direkt","3",IF(D10="indirekt","2",IF(D10="eingeschränkt","0",IF(D10="nicht relevant","0",IF(D10="nicht bewertet","/")))))</f>
        <v>/</v>
      </c>
      <c r="F10" s="22" t="s">
        <v>91</v>
      </c>
      <c r="G10" s="35" t="str">
        <f>IF(F10="hoch","3",IF(F10="mittel","2",IF(F10="niedrig","1",IF(F10="nicht relevant","0",IF(F10="nicht bewertet","/")))))</f>
        <v>/</v>
      </c>
      <c r="H10" s="22" t="s">
        <v>91</v>
      </c>
      <c r="I10" s="35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10" s="35" t="str">
        <f>IF(I10=9,"hoch",IF(I10=8,"hoch",IF(I10=7,"hoch",IF(I10=6,"mittel",IF(I10=5,"mittel",IF(I10=4,"mittel",IF(I10=3,"niedrig",IF(I10=2,"niedrig",IF(I10=1,"niedrig",IF(I10=0,"/","/"))))))))))</f>
        <v>/</v>
      </c>
      <c r="K10" s="15"/>
      <c r="L10" s="16"/>
    </row>
    <row r="11" spans="1:12" ht="27" customHeight="1" x14ac:dyDescent="0.3">
      <c r="A11" s="31" t="s">
        <v>12</v>
      </c>
      <c r="B11" s="23" t="s">
        <v>91</v>
      </c>
      <c r="C11" s="9" t="str">
        <f t="shared" ref="C11:C72" si="0">IF(B11="hoch","3",IF(B11="mittel","2",IF(B11="niedrig","1",IF(B11="nicht relevant","0",IF(B11="nicht bewertet","/")))))</f>
        <v>/</v>
      </c>
      <c r="D11" s="23" t="s">
        <v>91</v>
      </c>
      <c r="E11" s="9" t="str">
        <f>IF(D11="direkt","3",IF(D11="indirekt","2",IF(D11="eingeschränkt","0",IF(D11="nicht relevant","0",IF(D11="nicht bewertet","/")))))</f>
        <v>/</v>
      </c>
      <c r="F11" s="23" t="s">
        <v>91</v>
      </c>
      <c r="G11" s="9" t="str">
        <f t="shared" ref="G11:G72" si="1">IF(F11="hoch","3",IF(F11="mittel","2",IF(F11="niedrig","1",IF(F11="nicht relevant","0",IF(F11="nicht bewertet","/")))))</f>
        <v>/</v>
      </c>
      <c r="H11" s="23" t="s">
        <v>91</v>
      </c>
      <c r="I11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11" s="9" t="str">
        <f>IF(I11=9,"hoch",IF(I11=8,"hoch",IF(I11=7,"hoch",IF(I11=6,"mittel",IF(I11=5,"mittel",IF(I11=4,"mittel",IF(I11=3,"niedrig",IF(I11=2,"niedrig",IF(I11=1,"niedrig",IF(I11=0,"/","/"))))))))))</f>
        <v>/</v>
      </c>
      <c r="K11" s="15"/>
      <c r="L11" s="16"/>
    </row>
    <row r="12" spans="1:12" ht="24.9" customHeight="1" x14ac:dyDescent="0.3">
      <c r="A12" s="30" t="s">
        <v>13</v>
      </c>
      <c r="B12" s="24" t="s">
        <v>91</v>
      </c>
      <c r="C12" s="8" t="str">
        <f t="shared" si="0"/>
        <v>/</v>
      </c>
      <c r="D12" s="24" t="s">
        <v>91</v>
      </c>
      <c r="E12" s="8" t="str">
        <f>IF(D12="direkt","3",IF(D12="indirekt","2",IF(D12="eingeschränkt","0",IF(D12="nicht relevant","0",IF(D12="nicht bewertet","/")))))</f>
        <v>/</v>
      </c>
      <c r="F12" s="24" t="s">
        <v>91</v>
      </c>
      <c r="G12" s="8" t="str">
        <f t="shared" si="1"/>
        <v>/</v>
      </c>
      <c r="H12" s="24" t="s">
        <v>91</v>
      </c>
      <c r="I12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12" s="8" t="str">
        <f>IF(I12=9,"hoch",IF(I12=8,"hoch",IF(I12=7,"hoch",IF(I12=6,"mittel",IF(I12=5,"mittel",IF(I12=4,"mittel",IF(I12=3,"niedrig",IF(I12=2,"niedrig",IF(I12=1,"niedrig",IF(I12=0,"/","/"))))))))))</f>
        <v>/</v>
      </c>
      <c r="K12" s="15"/>
      <c r="L12" s="16"/>
    </row>
    <row r="13" spans="1:12" ht="24.9" customHeight="1" x14ac:dyDescent="0.3">
      <c r="A13" s="31" t="s">
        <v>77</v>
      </c>
      <c r="B13" s="23" t="s">
        <v>91</v>
      </c>
      <c r="C13" s="9" t="str">
        <f t="shared" si="0"/>
        <v>/</v>
      </c>
      <c r="D13" s="23" t="s">
        <v>91</v>
      </c>
      <c r="E13" s="9" t="str">
        <f>IF(D13="direkt","3",IF(D13="indirekt","2",IF(D13="eingeschränkt","0",IF(D13="nicht relevant","0",IF(D13="nicht bewertet","/")))))</f>
        <v>/</v>
      </c>
      <c r="F13" s="23" t="s">
        <v>91</v>
      </c>
      <c r="G13" s="9" t="str">
        <f t="shared" si="1"/>
        <v>/</v>
      </c>
      <c r="H13" s="23" t="s">
        <v>91</v>
      </c>
      <c r="I13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13" s="9" t="str">
        <f>IF(I13=9,"hoch",IF(I13=8,"hoch",IF(I13=7,"hoch",IF(I13=6,"mittel",IF(I13=5,"mittel",IF(I13=4,"mittel",IF(I13=3,"niedrig",IF(I13=2,"niedrig",IF(I13=1,"niedrig",IF(I13=0,"/","/"))))))))))</f>
        <v>/</v>
      </c>
      <c r="K13" s="15"/>
      <c r="L13" s="16"/>
    </row>
    <row r="14" spans="1:12" ht="24.9" customHeight="1" x14ac:dyDescent="0.3">
      <c r="A14" s="29" t="s">
        <v>14</v>
      </c>
      <c r="B14" s="21"/>
      <c r="C14" s="10"/>
      <c r="D14" s="21"/>
      <c r="E14" s="10"/>
      <c r="F14" s="21"/>
      <c r="G14" s="10"/>
      <c r="H14" s="21"/>
      <c r="I14" s="10"/>
      <c r="J14" s="11"/>
      <c r="K14" s="15"/>
      <c r="L14" s="16"/>
    </row>
    <row r="15" spans="1:12" ht="24.9" customHeight="1" x14ac:dyDescent="0.3">
      <c r="A15" s="30" t="s">
        <v>15</v>
      </c>
      <c r="B15" s="24" t="s">
        <v>91</v>
      </c>
      <c r="C15" s="8" t="str">
        <f t="shared" si="0"/>
        <v>/</v>
      </c>
      <c r="D15" s="24" t="s">
        <v>91</v>
      </c>
      <c r="E15" s="8" t="str">
        <f>IF(D15="direkt","3",IF(D15="indirekt","2",IF(D15="eingeschränkt","0",IF(D15="nicht relevant","0",IF(D15="nicht bewertet","/")))))</f>
        <v>/</v>
      </c>
      <c r="F15" s="24" t="s">
        <v>91</v>
      </c>
      <c r="G15" s="8" t="str">
        <f t="shared" si="1"/>
        <v>/</v>
      </c>
      <c r="H15" s="24" t="s">
        <v>91</v>
      </c>
      <c r="I15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15" s="8" t="str">
        <f t="shared" ref="J15:J75" si="2">IF(I15=9,"hoch",IF(I15=8,"hoch",IF(I15=7,"hoch",IF(I15=6,"mittel",IF(I15=5,"mittel",IF(I15=4,"mittel",IF(I15=3,"niedrig",IF(I15=2,"niedrig",IF(I15=1,"niedrig",IF(I15=0,"/","/"))))))))))</f>
        <v>/</v>
      </c>
      <c r="K15" s="15"/>
      <c r="L15" s="16"/>
    </row>
    <row r="16" spans="1:12" ht="24.9" customHeight="1" x14ac:dyDescent="0.3">
      <c r="A16" s="31" t="s">
        <v>16</v>
      </c>
      <c r="B16" s="23" t="s">
        <v>91</v>
      </c>
      <c r="C16" s="9" t="str">
        <f t="shared" si="0"/>
        <v>/</v>
      </c>
      <c r="D16" s="23" t="s">
        <v>91</v>
      </c>
      <c r="E16" s="9" t="str">
        <f>IF(D16="direkt","3",IF(D16="indirekt","2",IF(D16="eingeschränkt","0",IF(D16="nicht relevant","0",IF(D16="nicht bewertet","/")))))</f>
        <v>/</v>
      </c>
      <c r="F16" s="23" t="s">
        <v>91</v>
      </c>
      <c r="G16" s="9" t="str">
        <f t="shared" si="1"/>
        <v>/</v>
      </c>
      <c r="H16" s="23" t="s">
        <v>91</v>
      </c>
      <c r="I16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16" s="9" t="str">
        <f t="shared" si="2"/>
        <v>/</v>
      </c>
      <c r="K16" s="15"/>
      <c r="L16" s="16"/>
    </row>
    <row r="17" spans="1:12" ht="24.9" customHeight="1" x14ac:dyDescent="0.3">
      <c r="A17" s="30" t="s">
        <v>17</v>
      </c>
      <c r="B17" s="24" t="s">
        <v>91</v>
      </c>
      <c r="C17" s="8" t="str">
        <f t="shared" si="0"/>
        <v>/</v>
      </c>
      <c r="D17" s="24" t="s">
        <v>91</v>
      </c>
      <c r="E17" s="8" t="str">
        <f>IF(D17="direkt","3",IF(D17="indirekt","2",IF(D17="eingeschränkt","0",IF(D17="nicht relevant","0",IF(D17="nicht bewertet","/")))))</f>
        <v>/</v>
      </c>
      <c r="F17" s="24" t="s">
        <v>91</v>
      </c>
      <c r="G17" s="8" t="str">
        <f t="shared" si="1"/>
        <v>/</v>
      </c>
      <c r="H17" s="24" t="s">
        <v>91</v>
      </c>
      <c r="I17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17" s="8" t="str">
        <f t="shared" si="2"/>
        <v>/</v>
      </c>
      <c r="K17" s="15"/>
      <c r="L17" s="16"/>
    </row>
    <row r="18" spans="1:12" ht="24.9" customHeight="1" x14ac:dyDescent="0.3">
      <c r="A18" s="29" t="s">
        <v>18</v>
      </c>
      <c r="B18" s="21"/>
      <c r="C18" s="10"/>
      <c r="D18" s="21"/>
      <c r="E18" s="10"/>
      <c r="F18" s="21"/>
      <c r="G18" s="10"/>
      <c r="H18" s="21"/>
      <c r="I18" s="10"/>
      <c r="J18" s="11"/>
      <c r="K18" s="15"/>
      <c r="L18" s="16"/>
    </row>
    <row r="19" spans="1:12" ht="24.9" customHeight="1" x14ac:dyDescent="0.3">
      <c r="A19" s="31" t="s">
        <v>105</v>
      </c>
      <c r="B19" s="23" t="s">
        <v>91</v>
      </c>
      <c r="C19" s="9" t="str">
        <f t="shared" si="0"/>
        <v>/</v>
      </c>
      <c r="D19" s="23" t="s">
        <v>91</v>
      </c>
      <c r="E19" s="9" t="str">
        <f>IF(D19="direkt","3",IF(D19="indirekt","2",IF(D19="eingeschränkt","0",IF(D19="nicht relevant","0",IF(D19="nicht bewertet","/")))))</f>
        <v>/</v>
      </c>
      <c r="F19" s="23" t="s">
        <v>91</v>
      </c>
      <c r="G19" s="9" t="str">
        <f t="shared" si="1"/>
        <v>/</v>
      </c>
      <c r="H19" s="23" t="s">
        <v>91</v>
      </c>
      <c r="I19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19" s="9" t="str">
        <f t="shared" si="2"/>
        <v>/</v>
      </c>
      <c r="K19" s="15"/>
      <c r="L19" s="16"/>
    </row>
    <row r="20" spans="1:12" ht="24.9" customHeight="1" x14ac:dyDescent="0.3">
      <c r="A20" s="30" t="s">
        <v>19</v>
      </c>
      <c r="B20" s="24" t="s">
        <v>91</v>
      </c>
      <c r="C20" s="8" t="str">
        <f t="shared" si="0"/>
        <v>/</v>
      </c>
      <c r="D20" s="24" t="s">
        <v>91</v>
      </c>
      <c r="E20" s="8" t="str">
        <f>IF(D20="direkt","3",IF(D20="indirekt","2",IF(D20="eingeschränkt","0",IF(D20="nicht relevant","0",IF(D20="nicht bewertet","/")))))</f>
        <v>/</v>
      </c>
      <c r="F20" s="24" t="s">
        <v>91</v>
      </c>
      <c r="G20" s="8" t="str">
        <f t="shared" si="1"/>
        <v>/</v>
      </c>
      <c r="H20" s="24" t="s">
        <v>91</v>
      </c>
      <c r="I20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20" s="8" t="str">
        <f t="shared" si="2"/>
        <v>/</v>
      </c>
      <c r="K20" s="15"/>
      <c r="L20" s="16"/>
    </row>
    <row r="21" spans="1:12" ht="24.9" customHeight="1" x14ac:dyDescent="0.3">
      <c r="A21" s="31" t="s">
        <v>20</v>
      </c>
      <c r="B21" s="23" t="s">
        <v>91</v>
      </c>
      <c r="C21" s="9" t="str">
        <f t="shared" si="0"/>
        <v>/</v>
      </c>
      <c r="D21" s="23" t="s">
        <v>91</v>
      </c>
      <c r="E21" s="9" t="str">
        <f>IF(D21="direkt","3",IF(D21="indirekt","2",IF(D21="eingeschränkt","0",IF(D21="nicht relevant","0",IF(D21="nicht bewertet","/")))))</f>
        <v>/</v>
      </c>
      <c r="F21" s="23" t="s">
        <v>91</v>
      </c>
      <c r="G21" s="9" t="str">
        <f t="shared" si="1"/>
        <v>/</v>
      </c>
      <c r="H21" s="23" t="s">
        <v>91</v>
      </c>
      <c r="I21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21" s="9" t="str">
        <f t="shared" si="2"/>
        <v>/</v>
      </c>
      <c r="K21" s="15"/>
      <c r="L21" s="16"/>
    </row>
    <row r="22" spans="1:12" ht="24.9" customHeight="1" x14ac:dyDescent="0.3">
      <c r="A22" s="29" t="s">
        <v>21</v>
      </c>
      <c r="B22" s="21"/>
      <c r="C22" s="10"/>
      <c r="D22" s="21"/>
      <c r="E22" s="10"/>
      <c r="F22" s="21"/>
      <c r="G22" s="10"/>
      <c r="H22" s="21"/>
      <c r="I22" s="10"/>
      <c r="J22" s="11"/>
      <c r="K22" s="15"/>
      <c r="L22" s="16"/>
    </row>
    <row r="23" spans="1:12" ht="24.9" customHeight="1" x14ac:dyDescent="0.3">
      <c r="A23" s="30" t="s">
        <v>22</v>
      </c>
      <c r="B23" s="24" t="s">
        <v>91</v>
      </c>
      <c r="C23" s="8" t="str">
        <f t="shared" si="0"/>
        <v>/</v>
      </c>
      <c r="D23" s="24" t="s">
        <v>91</v>
      </c>
      <c r="E23" s="8" t="str">
        <f>IF(D23="direkt","3",IF(D23="indirekt","2",IF(D23="eingeschränkt","0",IF(D23="nicht relevant","0",IF(D23="nicht bewertet","/")))))</f>
        <v>/</v>
      </c>
      <c r="F23" s="24" t="s">
        <v>91</v>
      </c>
      <c r="G23" s="8" t="str">
        <f t="shared" si="1"/>
        <v>/</v>
      </c>
      <c r="H23" s="24" t="s">
        <v>91</v>
      </c>
      <c r="I23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23" s="8" t="str">
        <f t="shared" si="2"/>
        <v>/</v>
      </c>
      <c r="K23" s="15"/>
      <c r="L23" s="16"/>
    </row>
    <row r="24" spans="1:12" ht="24.9" customHeight="1" x14ac:dyDescent="0.3">
      <c r="A24" s="31" t="s">
        <v>23</v>
      </c>
      <c r="B24" s="23" t="s">
        <v>91</v>
      </c>
      <c r="C24" s="9" t="str">
        <f t="shared" si="0"/>
        <v>/</v>
      </c>
      <c r="D24" s="23" t="s">
        <v>91</v>
      </c>
      <c r="E24" s="9" t="str">
        <f>IF(D24="direkt","3",IF(D24="indirekt","2",IF(D24="eingeschränkt","0",IF(D24="nicht relevant","0",IF(D24="nicht bewertet","/")))))</f>
        <v>/</v>
      </c>
      <c r="F24" s="23" t="s">
        <v>91</v>
      </c>
      <c r="G24" s="9" t="str">
        <f t="shared" si="1"/>
        <v>/</v>
      </c>
      <c r="H24" s="23" t="s">
        <v>91</v>
      </c>
      <c r="I24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24" s="9" t="str">
        <f t="shared" si="2"/>
        <v>/</v>
      </c>
      <c r="K24" s="15"/>
      <c r="L24" s="16"/>
    </row>
    <row r="25" spans="1:12" ht="24.9" customHeight="1" x14ac:dyDescent="0.3">
      <c r="A25" s="28" t="s">
        <v>75</v>
      </c>
      <c r="B25" s="20"/>
      <c r="C25" s="34"/>
      <c r="D25" s="20"/>
      <c r="E25" s="34"/>
      <c r="F25" s="20"/>
      <c r="G25" s="34"/>
      <c r="H25" s="20"/>
      <c r="I25" s="34"/>
      <c r="J25" s="38"/>
      <c r="K25" s="15"/>
      <c r="L25" s="16"/>
    </row>
    <row r="26" spans="1:12" ht="24.9" customHeight="1" x14ac:dyDescent="0.3">
      <c r="A26" s="29" t="s">
        <v>24</v>
      </c>
      <c r="B26" s="21"/>
      <c r="C26" s="10"/>
      <c r="D26" s="21"/>
      <c r="E26" s="10"/>
      <c r="F26" s="21"/>
      <c r="G26" s="10"/>
      <c r="H26" s="21"/>
      <c r="I26" s="10"/>
      <c r="J26" s="11"/>
      <c r="K26" s="15"/>
      <c r="L26" s="16"/>
    </row>
    <row r="27" spans="1:12" ht="24.9" customHeight="1" x14ac:dyDescent="0.3">
      <c r="A27" s="30" t="s">
        <v>25</v>
      </c>
      <c r="B27" s="24" t="s">
        <v>91</v>
      </c>
      <c r="C27" s="8" t="str">
        <f t="shared" si="0"/>
        <v>/</v>
      </c>
      <c r="D27" s="24" t="s">
        <v>91</v>
      </c>
      <c r="E27" s="8" t="str">
        <f>IF(D27="direkt","3",IF(D27="indirekt","2",IF(D27="eingeschränkt","0",IF(D27="nicht relevant","0",IF(D27="nicht bewertet","/")))))</f>
        <v>/</v>
      </c>
      <c r="F27" s="24" t="s">
        <v>91</v>
      </c>
      <c r="G27" s="8" t="str">
        <f t="shared" si="1"/>
        <v>/</v>
      </c>
      <c r="H27" s="24" t="s">
        <v>91</v>
      </c>
      <c r="I27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27" s="8" t="str">
        <f t="shared" si="2"/>
        <v>/</v>
      </c>
      <c r="K27" s="15"/>
      <c r="L27" s="16"/>
    </row>
    <row r="28" spans="1:12" ht="24.9" customHeight="1" x14ac:dyDescent="0.3">
      <c r="A28" s="31" t="s">
        <v>26</v>
      </c>
      <c r="B28" s="23" t="s">
        <v>91</v>
      </c>
      <c r="C28" s="9" t="str">
        <f t="shared" si="0"/>
        <v>/</v>
      </c>
      <c r="D28" s="23" t="s">
        <v>91</v>
      </c>
      <c r="E28" s="9" t="str">
        <f>IF(D28="direkt","3",IF(D28="indirekt","2",IF(D28="eingeschränkt","0",IF(D28="nicht relevant","0",IF(D28="nicht bewertet","/")))))</f>
        <v>/</v>
      </c>
      <c r="F28" s="23" t="s">
        <v>91</v>
      </c>
      <c r="G28" s="9" t="str">
        <f t="shared" si="1"/>
        <v>/</v>
      </c>
      <c r="H28" s="23" t="s">
        <v>91</v>
      </c>
      <c r="I28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28" s="9" t="str">
        <f t="shared" si="2"/>
        <v>/</v>
      </c>
      <c r="K28" s="15"/>
      <c r="L28" s="16"/>
    </row>
    <row r="29" spans="1:12" ht="24.9" customHeight="1" x14ac:dyDescent="0.3">
      <c r="A29" s="30" t="s">
        <v>27</v>
      </c>
      <c r="B29" s="24" t="s">
        <v>91</v>
      </c>
      <c r="C29" s="8" t="str">
        <f t="shared" si="0"/>
        <v>/</v>
      </c>
      <c r="D29" s="24" t="s">
        <v>91</v>
      </c>
      <c r="E29" s="8" t="str">
        <f>IF(D29="direkt","3",IF(D29="indirekt","2",IF(D29="eingeschränkt","0",IF(D29="nicht relevant","0",IF(D29="nicht bewertet","/")))))</f>
        <v>/</v>
      </c>
      <c r="F29" s="24" t="s">
        <v>91</v>
      </c>
      <c r="G29" s="8" t="str">
        <f t="shared" si="1"/>
        <v>/</v>
      </c>
      <c r="H29" s="24" t="s">
        <v>91</v>
      </c>
      <c r="I29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29" s="8" t="str">
        <f t="shared" si="2"/>
        <v>/</v>
      </c>
      <c r="K29" s="15"/>
      <c r="L29" s="16"/>
    </row>
    <row r="30" spans="1:12" ht="24.9" customHeight="1" x14ac:dyDescent="0.3">
      <c r="A30" s="31" t="s">
        <v>28</v>
      </c>
      <c r="B30" s="23" t="s">
        <v>91</v>
      </c>
      <c r="C30" s="9" t="str">
        <f t="shared" si="0"/>
        <v>/</v>
      </c>
      <c r="D30" s="23" t="s">
        <v>91</v>
      </c>
      <c r="E30" s="9" t="str">
        <f>IF(D30="direkt","3",IF(D30="indirekt","2",IF(D30="eingeschränkt","0",IF(D30="nicht relevant","0",IF(D30="nicht bewertet","/")))))</f>
        <v>/</v>
      </c>
      <c r="F30" s="23" t="s">
        <v>91</v>
      </c>
      <c r="G30" s="9" t="str">
        <f t="shared" si="1"/>
        <v>/</v>
      </c>
      <c r="H30" s="23" t="s">
        <v>91</v>
      </c>
      <c r="I30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30" s="9" t="str">
        <f t="shared" si="2"/>
        <v>/</v>
      </c>
      <c r="K30" s="15"/>
      <c r="L30" s="16"/>
    </row>
    <row r="31" spans="1:12" ht="24.9" customHeight="1" x14ac:dyDescent="0.3">
      <c r="A31" s="29" t="s">
        <v>29</v>
      </c>
      <c r="B31" s="21"/>
      <c r="C31" s="10"/>
      <c r="D31" s="21"/>
      <c r="E31" s="10"/>
      <c r="F31" s="21"/>
      <c r="G31" s="10"/>
      <c r="H31" s="21"/>
      <c r="I31" s="10"/>
      <c r="J31" s="11"/>
      <c r="K31" s="15"/>
      <c r="L31" s="16"/>
    </row>
    <row r="32" spans="1:12" ht="24.9" customHeight="1" x14ac:dyDescent="0.3">
      <c r="A32" s="32" t="s">
        <v>30</v>
      </c>
      <c r="B32" s="25" t="s">
        <v>91</v>
      </c>
      <c r="C32" s="36" t="str">
        <f t="shared" si="0"/>
        <v>/</v>
      </c>
      <c r="D32" s="25" t="s">
        <v>91</v>
      </c>
      <c r="E32" s="37" t="str">
        <f>IF(D32="direkt","3",IF(D32="indirekt","2",IF(D32="eingeschränkt","0",IF(D32="nicht relevant","0",IF(D32="nicht bewertet","/")))))</f>
        <v>/</v>
      </c>
      <c r="F32" s="25" t="s">
        <v>91</v>
      </c>
      <c r="G32" s="36" t="str">
        <f t="shared" si="1"/>
        <v>/</v>
      </c>
      <c r="H32" s="25" t="s">
        <v>91</v>
      </c>
      <c r="I32" s="3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32" s="36" t="str">
        <f t="shared" si="2"/>
        <v>/</v>
      </c>
      <c r="K32" s="15"/>
      <c r="L32" s="16"/>
    </row>
    <row r="33" spans="1:12" ht="24.9" customHeight="1" x14ac:dyDescent="0.3">
      <c r="A33" s="29" t="s">
        <v>31</v>
      </c>
      <c r="B33" s="21"/>
      <c r="C33" s="10"/>
      <c r="D33" s="21"/>
      <c r="E33" s="10"/>
      <c r="F33" s="21"/>
      <c r="G33" s="10"/>
      <c r="H33" s="21"/>
      <c r="I33" s="10"/>
      <c r="J33" s="11"/>
      <c r="K33" s="15"/>
      <c r="L33" s="16"/>
    </row>
    <row r="34" spans="1:12" ht="24.9" customHeight="1" x14ac:dyDescent="0.3">
      <c r="A34" s="31" t="s">
        <v>32</v>
      </c>
      <c r="B34" s="23" t="s">
        <v>91</v>
      </c>
      <c r="C34" s="9" t="str">
        <f t="shared" si="0"/>
        <v>/</v>
      </c>
      <c r="D34" s="23" t="s">
        <v>91</v>
      </c>
      <c r="E34" s="9" t="str">
        <f>IF(D34="direkt","3",IF(D34="indirekt","2",IF(D34="eingeschränkt","0",IF(D34="nicht relevant","0",IF(D34="nicht bewertet","/")))))</f>
        <v>/</v>
      </c>
      <c r="F34" s="23" t="s">
        <v>91</v>
      </c>
      <c r="G34" s="9" t="str">
        <f t="shared" si="1"/>
        <v>/</v>
      </c>
      <c r="H34" s="23" t="s">
        <v>91</v>
      </c>
      <c r="I34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34" s="9" t="str">
        <f t="shared" si="2"/>
        <v>/</v>
      </c>
      <c r="K34" s="15"/>
      <c r="L34" s="16"/>
    </row>
    <row r="35" spans="1:12" ht="24.9" customHeight="1" x14ac:dyDescent="0.3">
      <c r="A35" s="30" t="s">
        <v>33</v>
      </c>
      <c r="B35" s="24" t="s">
        <v>91</v>
      </c>
      <c r="C35" s="8" t="str">
        <f t="shared" si="0"/>
        <v>/</v>
      </c>
      <c r="D35" s="24" t="s">
        <v>91</v>
      </c>
      <c r="E35" s="8" t="str">
        <f>IF(D35="direkt","3",IF(D35="indirekt","2",IF(D35="eingeschränkt","0",IF(D35="nicht relevant","0",IF(D35="nicht bewertet","/")))))</f>
        <v>/</v>
      </c>
      <c r="F35" s="24" t="s">
        <v>91</v>
      </c>
      <c r="G35" s="8" t="str">
        <f t="shared" si="1"/>
        <v>/</v>
      </c>
      <c r="H35" s="24" t="s">
        <v>91</v>
      </c>
      <c r="I35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35" s="8" t="str">
        <f t="shared" si="2"/>
        <v>/</v>
      </c>
      <c r="K35" s="15"/>
      <c r="L35" s="16"/>
    </row>
    <row r="36" spans="1:12" ht="24.9" customHeight="1" x14ac:dyDescent="0.3">
      <c r="A36" s="29" t="s">
        <v>34</v>
      </c>
      <c r="B36" s="21"/>
      <c r="C36" s="10"/>
      <c r="D36" s="21"/>
      <c r="E36" s="10"/>
      <c r="F36" s="21"/>
      <c r="G36" s="10"/>
      <c r="H36" s="21"/>
      <c r="I36" s="10"/>
      <c r="J36" s="11"/>
      <c r="K36" s="15"/>
      <c r="L36" s="16"/>
    </row>
    <row r="37" spans="1:12" ht="24.9" customHeight="1" x14ac:dyDescent="0.3">
      <c r="A37" s="31" t="s">
        <v>35</v>
      </c>
      <c r="B37" s="23" t="s">
        <v>91</v>
      </c>
      <c r="C37" s="9" t="str">
        <f t="shared" si="0"/>
        <v>/</v>
      </c>
      <c r="D37" s="23" t="s">
        <v>91</v>
      </c>
      <c r="E37" s="9" t="str">
        <f>IF(D37="direkt","3",IF(D37="indirekt","2",IF(D37="eingeschränkt","0",IF(D37="nicht relevant","0",IF(D37="nicht bewertet","/")))))</f>
        <v>/</v>
      </c>
      <c r="F37" s="23" t="s">
        <v>91</v>
      </c>
      <c r="G37" s="9" t="str">
        <f t="shared" si="1"/>
        <v>/</v>
      </c>
      <c r="H37" s="23" t="s">
        <v>91</v>
      </c>
      <c r="I37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37" s="9" t="str">
        <f t="shared" si="2"/>
        <v>/</v>
      </c>
      <c r="K37" s="15"/>
      <c r="L37" s="16"/>
    </row>
    <row r="38" spans="1:12" ht="24.9" customHeight="1" x14ac:dyDescent="0.3">
      <c r="A38" s="28" t="s">
        <v>76</v>
      </c>
      <c r="B38" s="20"/>
      <c r="C38" s="34"/>
      <c r="D38" s="20"/>
      <c r="E38" s="34"/>
      <c r="F38" s="20"/>
      <c r="G38" s="34"/>
      <c r="H38" s="20"/>
      <c r="I38" s="34"/>
      <c r="J38" s="38"/>
      <c r="K38" s="15"/>
      <c r="L38" s="16"/>
    </row>
    <row r="39" spans="1:12" ht="24.9" customHeight="1" x14ac:dyDescent="0.3">
      <c r="A39" s="29" t="s">
        <v>36</v>
      </c>
      <c r="B39" s="21"/>
      <c r="C39" s="10"/>
      <c r="D39" s="21"/>
      <c r="E39" s="10"/>
      <c r="F39" s="21"/>
      <c r="G39" s="10"/>
      <c r="H39" s="21"/>
      <c r="I39" s="10"/>
      <c r="J39" s="11"/>
      <c r="K39" s="15"/>
      <c r="L39" s="16"/>
    </row>
    <row r="40" spans="1:12" ht="24.9" customHeight="1" x14ac:dyDescent="0.3">
      <c r="A40" s="30" t="s">
        <v>37</v>
      </c>
      <c r="B40" s="24" t="s">
        <v>91</v>
      </c>
      <c r="C40" s="8" t="str">
        <f t="shared" si="0"/>
        <v>/</v>
      </c>
      <c r="D40" s="24" t="s">
        <v>91</v>
      </c>
      <c r="E40" s="8" t="str">
        <f>IF(D40="direkt","3",IF(D40="indirekt","2",IF(D40="eingeschränkt","0",IF(D40="nicht relevant","0",IF(D40="nicht bewertet","/")))))</f>
        <v>/</v>
      </c>
      <c r="F40" s="24" t="s">
        <v>91</v>
      </c>
      <c r="G40" s="8" t="str">
        <f t="shared" si="1"/>
        <v>/</v>
      </c>
      <c r="H40" s="24" t="s">
        <v>91</v>
      </c>
      <c r="I40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40" s="8" t="str">
        <f t="shared" si="2"/>
        <v>/</v>
      </c>
      <c r="K40" s="15"/>
      <c r="L40" s="16"/>
    </row>
    <row r="41" spans="1:12" ht="24.9" customHeight="1" x14ac:dyDescent="0.3">
      <c r="A41" s="31" t="s">
        <v>38</v>
      </c>
      <c r="B41" s="23" t="s">
        <v>91</v>
      </c>
      <c r="C41" s="9" t="str">
        <f t="shared" si="0"/>
        <v>/</v>
      </c>
      <c r="D41" s="23" t="s">
        <v>91</v>
      </c>
      <c r="E41" s="9" t="str">
        <f>IF(D41="direkt","3",IF(D41="indirekt","2",IF(D41="eingeschränkt","0",IF(D41="nicht relevant","0",IF(D41="nicht bewertet","/")))))</f>
        <v>/</v>
      </c>
      <c r="F41" s="23" t="s">
        <v>91</v>
      </c>
      <c r="G41" s="9" t="str">
        <f t="shared" si="1"/>
        <v>/</v>
      </c>
      <c r="H41" s="23" t="s">
        <v>91</v>
      </c>
      <c r="I41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41" s="9" t="str">
        <f t="shared" si="2"/>
        <v>/</v>
      </c>
      <c r="K41" s="15"/>
      <c r="L41" s="16"/>
    </row>
    <row r="42" spans="1:12" ht="24.9" customHeight="1" x14ac:dyDescent="0.3">
      <c r="A42" s="30" t="s">
        <v>39</v>
      </c>
      <c r="B42" s="24" t="s">
        <v>91</v>
      </c>
      <c r="C42" s="8" t="str">
        <f t="shared" si="0"/>
        <v>/</v>
      </c>
      <c r="D42" s="24" t="s">
        <v>91</v>
      </c>
      <c r="E42" s="8" t="str">
        <f>IF(D42="direkt","3",IF(D42="indirekt","2",IF(D42="eingeschränkt","0",IF(D42="nicht relevant","0",IF(D42="nicht bewertet","/")))))</f>
        <v>/</v>
      </c>
      <c r="F42" s="24" t="s">
        <v>91</v>
      </c>
      <c r="G42" s="8" t="str">
        <f t="shared" si="1"/>
        <v>/</v>
      </c>
      <c r="H42" s="24" t="s">
        <v>91</v>
      </c>
      <c r="I42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42" s="8" t="str">
        <f t="shared" si="2"/>
        <v>/</v>
      </c>
      <c r="K42" s="15"/>
      <c r="L42" s="16"/>
    </row>
    <row r="43" spans="1:12" ht="24.9" customHeight="1" x14ac:dyDescent="0.3">
      <c r="A43" s="31" t="s">
        <v>40</v>
      </c>
      <c r="B43" s="23" t="s">
        <v>91</v>
      </c>
      <c r="C43" s="9" t="str">
        <f t="shared" si="0"/>
        <v>/</v>
      </c>
      <c r="D43" s="23" t="s">
        <v>91</v>
      </c>
      <c r="E43" s="9" t="str">
        <f>IF(D43="direkt","3",IF(D43="indirekt","2",IF(D43="eingeschränkt","0",IF(D43="nicht relevant","0",IF(D43="nicht bewertet","/")))))</f>
        <v>/</v>
      </c>
      <c r="F43" s="23" t="s">
        <v>91</v>
      </c>
      <c r="G43" s="9" t="str">
        <f>IF(F43="hoch","3",IF(F43="mittel","2",IF(F43="niedrig","1",IF(F43="nicht relevant","0",IF(F43="nicht bewertet","/")))))</f>
        <v>/</v>
      </c>
      <c r="H43" s="23" t="s">
        <v>91</v>
      </c>
      <c r="I43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43" s="9" t="str">
        <f t="shared" si="2"/>
        <v>/</v>
      </c>
      <c r="K43" s="15"/>
      <c r="L43" s="16"/>
    </row>
    <row r="44" spans="1:12" ht="24.9" customHeight="1" x14ac:dyDescent="0.3">
      <c r="A44" s="29" t="s">
        <v>41</v>
      </c>
      <c r="B44" s="21"/>
      <c r="C44" s="10"/>
      <c r="D44" s="21"/>
      <c r="E44" s="10"/>
      <c r="F44" s="21"/>
      <c r="G44" s="10"/>
      <c r="H44" s="21"/>
      <c r="I44" s="10"/>
      <c r="J44" s="11"/>
      <c r="K44" s="15"/>
      <c r="L44" s="16"/>
    </row>
    <row r="45" spans="1:12" ht="24.9" customHeight="1" x14ac:dyDescent="0.3">
      <c r="A45" s="31" t="s">
        <v>42</v>
      </c>
      <c r="B45" s="23" t="s">
        <v>91</v>
      </c>
      <c r="C45" s="9" t="str">
        <f t="shared" si="0"/>
        <v>/</v>
      </c>
      <c r="D45" s="23" t="s">
        <v>91</v>
      </c>
      <c r="E45" s="9" t="str">
        <f>IF(D45="direkt","3",IF(D45="indirekt","2",IF(D45="eingeschränkt","0",IF(D45="nicht relevant","0",IF(D45="nicht bewertet","/")))))</f>
        <v>/</v>
      </c>
      <c r="F45" s="23" t="s">
        <v>91</v>
      </c>
      <c r="G45" s="9" t="str">
        <f t="shared" si="1"/>
        <v>/</v>
      </c>
      <c r="H45" s="23" t="s">
        <v>91</v>
      </c>
      <c r="I45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45" s="9" t="str">
        <f t="shared" si="2"/>
        <v>/</v>
      </c>
      <c r="K45" s="15"/>
      <c r="L45" s="16"/>
    </row>
    <row r="46" spans="1:12" ht="24.9" customHeight="1" x14ac:dyDescent="0.3">
      <c r="A46" s="30" t="s">
        <v>43</v>
      </c>
      <c r="B46" s="24" t="s">
        <v>91</v>
      </c>
      <c r="C46" s="8" t="str">
        <f t="shared" si="0"/>
        <v>/</v>
      </c>
      <c r="D46" s="24" t="s">
        <v>91</v>
      </c>
      <c r="E46" s="8" t="str">
        <f>IF(D46="direkt","3",IF(D46="indirekt","2",IF(D46="eingeschränkt","0",IF(D46="nicht relevant","0",IF(D46="nicht bewertet","/")))))</f>
        <v>/</v>
      </c>
      <c r="F46" s="24" t="s">
        <v>91</v>
      </c>
      <c r="G46" s="8" t="str">
        <f t="shared" si="1"/>
        <v>/</v>
      </c>
      <c r="H46" s="24" t="s">
        <v>91</v>
      </c>
      <c r="I46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46" s="8" t="str">
        <f t="shared" si="2"/>
        <v>/</v>
      </c>
      <c r="K46" s="15"/>
      <c r="L46" s="16"/>
    </row>
    <row r="47" spans="1:12" ht="24.9" customHeight="1" x14ac:dyDescent="0.3">
      <c r="A47" s="31" t="s">
        <v>86</v>
      </c>
      <c r="B47" s="23" t="s">
        <v>91</v>
      </c>
      <c r="C47" s="9" t="str">
        <f t="shared" si="0"/>
        <v>/</v>
      </c>
      <c r="D47" s="23" t="s">
        <v>91</v>
      </c>
      <c r="E47" s="9" t="str">
        <f>IF(D47="direkt","3",IF(D47="indirekt","2",IF(D47="eingeschränkt","0",IF(D47="nicht relevant","0",IF(D47="nicht bewertet","/")))))</f>
        <v>/</v>
      </c>
      <c r="F47" s="23" t="s">
        <v>91</v>
      </c>
      <c r="G47" s="9" t="str">
        <f t="shared" si="1"/>
        <v>/</v>
      </c>
      <c r="H47" s="23" t="s">
        <v>91</v>
      </c>
      <c r="I47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47" s="9" t="str">
        <f t="shared" si="2"/>
        <v>/</v>
      </c>
      <c r="K47" s="15"/>
      <c r="L47" s="16"/>
    </row>
    <row r="48" spans="1:12" ht="24.9" customHeight="1" x14ac:dyDescent="0.3">
      <c r="A48" s="29" t="s">
        <v>44</v>
      </c>
      <c r="B48" s="21"/>
      <c r="C48" s="10"/>
      <c r="D48" s="21"/>
      <c r="E48" s="10"/>
      <c r="F48" s="21"/>
      <c r="G48" s="10"/>
      <c r="H48" s="21"/>
      <c r="I48" s="10"/>
      <c r="J48" s="11"/>
      <c r="K48" s="15"/>
      <c r="L48" s="16"/>
    </row>
    <row r="49" spans="1:12" ht="24.9" customHeight="1" x14ac:dyDescent="0.3">
      <c r="A49" s="31" t="s">
        <v>45</v>
      </c>
      <c r="B49" s="23" t="s">
        <v>91</v>
      </c>
      <c r="C49" s="9" t="str">
        <f t="shared" si="0"/>
        <v>/</v>
      </c>
      <c r="D49" s="23" t="s">
        <v>91</v>
      </c>
      <c r="E49" s="9" t="str">
        <f>IF(D49="direkt","3",IF(D49="indirekt","2",IF(D49="eingeschränkt","0",IF(D49="nicht relevant","0",IF(D49="nicht bewertet","/")))))</f>
        <v>/</v>
      </c>
      <c r="F49" s="23" t="s">
        <v>91</v>
      </c>
      <c r="G49" s="9" t="str">
        <f t="shared" si="1"/>
        <v>/</v>
      </c>
      <c r="H49" s="23" t="s">
        <v>91</v>
      </c>
      <c r="I49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49" s="9" t="str">
        <f t="shared" si="2"/>
        <v>/</v>
      </c>
      <c r="K49" s="15"/>
      <c r="L49" s="16"/>
    </row>
    <row r="50" spans="1:12" ht="24.9" customHeight="1" x14ac:dyDescent="0.3">
      <c r="A50" s="30" t="s">
        <v>46</v>
      </c>
      <c r="B50" s="24" t="s">
        <v>91</v>
      </c>
      <c r="C50" s="8" t="str">
        <f t="shared" si="0"/>
        <v>/</v>
      </c>
      <c r="D50" s="24" t="s">
        <v>91</v>
      </c>
      <c r="E50" s="8" t="str">
        <f>IF(D50="direkt","3",IF(D50="indirekt","2",IF(D50="eingeschränkt","0",IF(D50="nicht relevant","0",IF(D50="nicht bewertet","/")))))</f>
        <v>/</v>
      </c>
      <c r="F50" s="24" t="s">
        <v>91</v>
      </c>
      <c r="G50" s="8" t="str">
        <f t="shared" si="1"/>
        <v>/</v>
      </c>
      <c r="H50" s="24" t="s">
        <v>91</v>
      </c>
      <c r="I50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50" s="8" t="str">
        <f t="shared" si="2"/>
        <v>/</v>
      </c>
      <c r="K50" s="15"/>
      <c r="L50" s="16"/>
    </row>
    <row r="51" spans="1:12" ht="24.9" customHeight="1" x14ac:dyDescent="0.3">
      <c r="A51" s="31" t="s">
        <v>71</v>
      </c>
      <c r="B51" s="23" t="s">
        <v>91</v>
      </c>
      <c r="C51" s="9" t="str">
        <f t="shared" si="0"/>
        <v>/</v>
      </c>
      <c r="D51" s="23" t="s">
        <v>91</v>
      </c>
      <c r="E51" s="9" t="str">
        <f>IF(D51="direkt","3",IF(D51="indirekt","2",IF(D51="eingeschränkt","0",IF(D51="nicht relevant","0",IF(D51="nicht bewertet","/")))))</f>
        <v>/</v>
      </c>
      <c r="F51" s="23" t="s">
        <v>91</v>
      </c>
      <c r="G51" s="9" t="str">
        <f t="shared" si="1"/>
        <v>/</v>
      </c>
      <c r="H51" s="23" t="s">
        <v>91</v>
      </c>
      <c r="I51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51" s="9" t="str">
        <f t="shared" si="2"/>
        <v>/</v>
      </c>
      <c r="K51" s="15"/>
      <c r="L51" s="16"/>
    </row>
    <row r="52" spans="1:12" ht="24.9" customHeight="1" x14ac:dyDescent="0.3">
      <c r="A52" s="30" t="s">
        <v>47</v>
      </c>
      <c r="B52" s="24" t="s">
        <v>91</v>
      </c>
      <c r="C52" s="8" t="str">
        <f t="shared" si="0"/>
        <v>/</v>
      </c>
      <c r="D52" s="24" t="s">
        <v>91</v>
      </c>
      <c r="E52" s="8" t="str">
        <f>IF(D52="direkt","3",IF(D52="indirekt","2",IF(D52="eingeschränkt","0",IF(D52="nicht relevant","0",IF(D52="nicht bewertet","/")))))</f>
        <v>/</v>
      </c>
      <c r="F52" s="24" t="s">
        <v>91</v>
      </c>
      <c r="G52" s="8" t="str">
        <f t="shared" si="1"/>
        <v>/</v>
      </c>
      <c r="H52" s="24" t="s">
        <v>91</v>
      </c>
      <c r="I52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52" s="8" t="str">
        <f t="shared" si="2"/>
        <v>/</v>
      </c>
      <c r="K52" s="15"/>
      <c r="L52" s="16"/>
    </row>
    <row r="53" spans="1:12" ht="24.9" customHeight="1" x14ac:dyDescent="0.3">
      <c r="A53" s="29" t="s">
        <v>48</v>
      </c>
      <c r="B53" s="21"/>
      <c r="C53" s="10"/>
      <c r="D53" s="21"/>
      <c r="E53" s="10"/>
      <c r="F53" s="21"/>
      <c r="G53" s="10"/>
      <c r="H53" s="21"/>
      <c r="I53" s="10"/>
      <c r="J53" s="11"/>
      <c r="K53" s="15"/>
      <c r="L53" s="16"/>
    </row>
    <row r="54" spans="1:12" ht="24.9" customHeight="1" x14ac:dyDescent="0.3">
      <c r="A54" s="30" t="s">
        <v>49</v>
      </c>
      <c r="B54" s="24" t="s">
        <v>91</v>
      </c>
      <c r="C54" s="8" t="str">
        <f t="shared" si="0"/>
        <v>/</v>
      </c>
      <c r="D54" s="24" t="s">
        <v>91</v>
      </c>
      <c r="E54" s="8" t="str">
        <f>IF(D54="direkt","3",IF(D54="indirekt","2",IF(D54="eingeschränkt","0",IF(D54="nicht relevant","0",IF(D54="nicht bewertet","/")))))</f>
        <v>/</v>
      </c>
      <c r="F54" s="24" t="s">
        <v>91</v>
      </c>
      <c r="G54" s="8" t="str">
        <f t="shared" si="1"/>
        <v>/</v>
      </c>
      <c r="H54" s="24" t="s">
        <v>91</v>
      </c>
      <c r="I54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54" s="8" t="str">
        <f t="shared" si="2"/>
        <v>/</v>
      </c>
      <c r="K54" s="15"/>
      <c r="L54" s="16"/>
    </row>
    <row r="55" spans="1:12" ht="24.9" customHeight="1" x14ac:dyDescent="0.3">
      <c r="A55" s="31" t="s">
        <v>78</v>
      </c>
      <c r="B55" s="23" t="s">
        <v>91</v>
      </c>
      <c r="C55" s="9" t="str">
        <f t="shared" si="0"/>
        <v>/</v>
      </c>
      <c r="D55" s="23" t="s">
        <v>91</v>
      </c>
      <c r="E55" s="9" t="str">
        <f>IF(D55="direkt","3",IF(D55="indirekt","2",IF(D55="eingeschränkt","0",IF(D55="nicht relevant","0",IF(D55="nicht bewertet","/")))))</f>
        <v>/</v>
      </c>
      <c r="F55" s="23" t="s">
        <v>91</v>
      </c>
      <c r="G55" s="9" t="str">
        <f t="shared" si="1"/>
        <v>/</v>
      </c>
      <c r="H55" s="23" t="s">
        <v>91</v>
      </c>
      <c r="I55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55" s="9" t="str">
        <f t="shared" si="2"/>
        <v>/</v>
      </c>
      <c r="K55" s="15"/>
      <c r="L55" s="16"/>
    </row>
    <row r="56" spans="1:12" ht="24.9" customHeight="1" x14ac:dyDescent="0.3">
      <c r="A56" s="29" t="s">
        <v>50</v>
      </c>
      <c r="B56" s="21"/>
      <c r="C56" s="10"/>
      <c r="D56" s="21"/>
      <c r="E56" s="10"/>
      <c r="F56" s="21"/>
      <c r="G56" s="10"/>
      <c r="H56" s="21"/>
      <c r="I56" s="10"/>
      <c r="J56" s="11"/>
      <c r="K56" s="15"/>
      <c r="L56" s="16"/>
    </row>
    <row r="57" spans="1:12" ht="24.9" customHeight="1" x14ac:dyDescent="0.3">
      <c r="A57" s="30" t="s">
        <v>51</v>
      </c>
      <c r="B57" s="24" t="s">
        <v>91</v>
      </c>
      <c r="C57" s="8" t="str">
        <f t="shared" si="0"/>
        <v>/</v>
      </c>
      <c r="D57" s="24" t="s">
        <v>91</v>
      </c>
      <c r="E57" s="8" t="str">
        <f>IF(D57="direkt","3",IF(D57="indirekt","2",IF(D57="eingeschränkt","0",IF(D57="nicht relevant","0",IF(D57="nicht bewertet","/")))))</f>
        <v>/</v>
      </c>
      <c r="F57" s="24" t="s">
        <v>91</v>
      </c>
      <c r="G57" s="8" t="str">
        <f t="shared" si="1"/>
        <v>/</v>
      </c>
      <c r="H57" s="24" t="s">
        <v>91</v>
      </c>
      <c r="I57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57" s="8" t="str">
        <f t="shared" si="2"/>
        <v>/</v>
      </c>
      <c r="K57" s="15"/>
      <c r="L57" s="16"/>
    </row>
    <row r="58" spans="1:12" ht="24.9" customHeight="1" x14ac:dyDescent="0.3">
      <c r="A58" s="29" t="s">
        <v>52</v>
      </c>
      <c r="B58" s="21"/>
      <c r="C58" s="10"/>
      <c r="D58" s="21"/>
      <c r="E58" s="10"/>
      <c r="F58" s="21"/>
      <c r="G58" s="10"/>
      <c r="H58" s="21"/>
      <c r="I58" s="10"/>
      <c r="J58" s="11"/>
      <c r="K58" s="15"/>
      <c r="L58" s="16"/>
    </row>
    <row r="59" spans="1:12" ht="24.9" customHeight="1" x14ac:dyDescent="0.3">
      <c r="A59" s="31" t="s">
        <v>53</v>
      </c>
      <c r="B59" s="23" t="s">
        <v>91</v>
      </c>
      <c r="C59" s="9" t="str">
        <f t="shared" si="0"/>
        <v>/</v>
      </c>
      <c r="D59" s="23" t="s">
        <v>91</v>
      </c>
      <c r="E59" s="9" t="str">
        <f>IF(D59="direkt","3",IF(D59="indirekt","2",IF(D59="eingeschränkt","0",IF(D59="nicht relevant","0",IF(D59="nicht bewertet","/")))))</f>
        <v>/</v>
      </c>
      <c r="F59" s="23" t="s">
        <v>91</v>
      </c>
      <c r="G59" s="9" t="str">
        <f t="shared" si="1"/>
        <v>/</v>
      </c>
      <c r="H59" s="23" t="s">
        <v>91</v>
      </c>
      <c r="I59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59" s="9" t="str">
        <f t="shared" si="2"/>
        <v>/</v>
      </c>
      <c r="K59" s="15"/>
      <c r="L59" s="16"/>
    </row>
    <row r="60" spans="1:12" ht="24.9" customHeight="1" x14ac:dyDescent="0.3">
      <c r="A60" s="30" t="s">
        <v>54</v>
      </c>
      <c r="B60" s="24" t="s">
        <v>91</v>
      </c>
      <c r="C60" s="8" t="str">
        <f t="shared" si="0"/>
        <v>/</v>
      </c>
      <c r="D60" s="24" t="s">
        <v>91</v>
      </c>
      <c r="E60" s="8" t="str">
        <f>IF(D60="direkt","3",IF(D60="indirekt","2",IF(D60="eingeschränkt","0",IF(D60="nicht relevant","0",IF(D60="nicht bewertet","/")))))</f>
        <v>/</v>
      </c>
      <c r="F60" s="24" t="s">
        <v>91</v>
      </c>
      <c r="G60" s="8" t="str">
        <f t="shared" si="1"/>
        <v>/</v>
      </c>
      <c r="H60" s="24" t="s">
        <v>91</v>
      </c>
      <c r="I60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60" s="8" t="str">
        <f t="shared" si="2"/>
        <v>/</v>
      </c>
      <c r="K60" s="15"/>
      <c r="L60" s="16"/>
    </row>
    <row r="61" spans="1:12" ht="24.9" customHeight="1" x14ac:dyDescent="0.3">
      <c r="A61" s="31" t="s">
        <v>55</v>
      </c>
      <c r="B61" s="23" t="s">
        <v>91</v>
      </c>
      <c r="C61" s="9" t="str">
        <f t="shared" si="0"/>
        <v>/</v>
      </c>
      <c r="D61" s="23" t="s">
        <v>91</v>
      </c>
      <c r="E61" s="9" t="str">
        <f>IF(D61="direkt","3",IF(D61="indirekt","2",IF(D61="eingeschränkt","0",IF(D61="nicht relevant","0",IF(D61="nicht bewertet","/")))))</f>
        <v>/</v>
      </c>
      <c r="F61" s="23" t="s">
        <v>91</v>
      </c>
      <c r="G61" s="9" t="str">
        <f t="shared" si="1"/>
        <v>/</v>
      </c>
      <c r="H61" s="23" t="s">
        <v>91</v>
      </c>
      <c r="I61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61" s="9" t="str">
        <f t="shared" si="2"/>
        <v>/</v>
      </c>
      <c r="K61" s="15"/>
      <c r="L61" s="16"/>
    </row>
    <row r="62" spans="1:12" ht="24.9" customHeight="1" x14ac:dyDescent="0.3">
      <c r="A62" s="30" t="s">
        <v>80</v>
      </c>
      <c r="B62" s="24" t="s">
        <v>91</v>
      </c>
      <c r="C62" s="8" t="str">
        <f t="shared" si="0"/>
        <v>/</v>
      </c>
      <c r="D62" s="24" t="s">
        <v>91</v>
      </c>
      <c r="E62" s="8" t="str">
        <f>IF(D62="direkt","3",IF(D62="indirekt","2",IF(D62="eingeschränkt","0",IF(D62="nicht relevant","0",IF(D62="nicht bewertet","/")))))</f>
        <v>/</v>
      </c>
      <c r="F62" s="24" t="s">
        <v>91</v>
      </c>
      <c r="G62" s="8" t="str">
        <f t="shared" si="1"/>
        <v>/</v>
      </c>
      <c r="H62" s="24" t="s">
        <v>91</v>
      </c>
      <c r="I62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62" s="8" t="str">
        <f t="shared" si="2"/>
        <v>/</v>
      </c>
      <c r="K62" s="15"/>
      <c r="L62" s="16"/>
    </row>
    <row r="63" spans="1:12" ht="24.9" customHeight="1" x14ac:dyDescent="0.3">
      <c r="A63" s="29" t="s">
        <v>56</v>
      </c>
      <c r="B63" s="21"/>
      <c r="C63" s="10"/>
      <c r="D63" s="21"/>
      <c r="E63" s="10"/>
      <c r="F63" s="21"/>
      <c r="G63" s="10"/>
      <c r="H63" s="21"/>
      <c r="I63" s="10"/>
      <c r="J63" s="11"/>
      <c r="K63" s="15"/>
      <c r="L63" s="16"/>
    </row>
    <row r="64" spans="1:12" ht="24.9" customHeight="1" x14ac:dyDescent="0.3">
      <c r="A64" s="30" t="s">
        <v>57</v>
      </c>
      <c r="B64" s="24" t="s">
        <v>91</v>
      </c>
      <c r="C64" s="8" t="str">
        <f t="shared" si="0"/>
        <v>/</v>
      </c>
      <c r="D64" s="24" t="s">
        <v>91</v>
      </c>
      <c r="E64" s="8" t="str">
        <f>IF(D64="direkt","3",IF(D64="indirekt","2",IF(D64="eingeschränkt","0",IF(D64="nicht relevant","0",IF(D64="nicht bewertet","/")))))</f>
        <v>/</v>
      </c>
      <c r="F64" s="24" t="s">
        <v>91</v>
      </c>
      <c r="G64" s="8" t="str">
        <f t="shared" si="1"/>
        <v>/</v>
      </c>
      <c r="H64" s="24" t="s">
        <v>91</v>
      </c>
      <c r="I64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64" s="8" t="str">
        <f t="shared" si="2"/>
        <v>/</v>
      </c>
      <c r="K64" s="15"/>
      <c r="L64" s="16"/>
    </row>
    <row r="65" spans="1:12" ht="24.9" customHeight="1" x14ac:dyDescent="0.3">
      <c r="A65" s="31" t="s">
        <v>58</v>
      </c>
      <c r="B65" s="23" t="s">
        <v>91</v>
      </c>
      <c r="C65" s="9" t="str">
        <f t="shared" si="0"/>
        <v>/</v>
      </c>
      <c r="D65" s="23" t="s">
        <v>91</v>
      </c>
      <c r="E65" s="9" t="str">
        <f>IF(D65="direkt","3",IF(D65="indirekt","2",IF(D65="eingeschränkt","0",IF(D65="nicht relevant","0",IF(D65="nicht bewertet","/")))))</f>
        <v>/</v>
      </c>
      <c r="F65" s="23" t="s">
        <v>91</v>
      </c>
      <c r="G65" s="9" t="str">
        <f t="shared" si="1"/>
        <v>/</v>
      </c>
      <c r="H65" s="23" t="s">
        <v>91</v>
      </c>
      <c r="I65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65" s="9" t="str">
        <f t="shared" si="2"/>
        <v>/</v>
      </c>
      <c r="K65" s="15"/>
      <c r="L65" s="16"/>
    </row>
    <row r="66" spans="1:12" ht="24.9" customHeight="1" x14ac:dyDescent="0.3">
      <c r="A66" s="29" t="s">
        <v>59</v>
      </c>
      <c r="B66" s="21"/>
      <c r="C66" s="10"/>
      <c r="D66" s="21"/>
      <c r="E66" s="10"/>
      <c r="F66" s="21"/>
      <c r="G66" s="10"/>
      <c r="H66" s="21"/>
      <c r="I66" s="10"/>
      <c r="J66" s="11"/>
      <c r="K66" s="15"/>
      <c r="L66" s="16"/>
    </row>
    <row r="67" spans="1:12" ht="24.9" customHeight="1" x14ac:dyDescent="0.3">
      <c r="A67" s="30" t="s">
        <v>60</v>
      </c>
      <c r="B67" s="24" t="s">
        <v>91</v>
      </c>
      <c r="C67" s="8" t="str">
        <f t="shared" si="0"/>
        <v>/</v>
      </c>
      <c r="D67" s="24" t="s">
        <v>91</v>
      </c>
      <c r="E67" s="8" t="str">
        <f>IF(D67="direkt","3",IF(D67="indirekt","2",IF(D67="eingeschränkt","0",IF(D67="nicht relevant","0",IF(D67="nicht bewertet","/")))))</f>
        <v>/</v>
      </c>
      <c r="F67" s="24" t="s">
        <v>91</v>
      </c>
      <c r="G67" s="8" t="str">
        <f t="shared" si="1"/>
        <v>/</v>
      </c>
      <c r="H67" s="24" t="s">
        <v>91</v>
      </c>
      <c r="I67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67" s="8" t="str">
        <f t="shared" si="2"/>
        <v>/</v>
      </c>
      <c r="K67" s="15"/>
      <c r="L67" s="16"/>
    </row>
    <row r="68" spans="1:12" ht="24.9" customHeight="1" x14ac:dyDescent="0.3">
      <c r="A68" s="29" t="s">
        <v>61</v>
      </c>
      <c r="B68" s="21"/>
      <c r="C68" s="10"/>
      <c r="D68" s="21"/>
      <c r="E68" s="10"/>
      <c r="F68" s="21"/>
      <c r="G68" s="10"/>
      <c r="H68" s="21"/>
      <c r="I68" s="10"/>
      <c r="J68" s="11"/>
      <c r="K68" s="15"/>
      <c r="L68" s="16"/>
    </row>
    <row r="69" spans="1:12" ht="24.9" customHeight="1" x14ac:dyDescent="0.3">
      <c r="A69" s="31" t="s">
        <v>79</v>
      </c>
      <c r="B69" s="23" t="s">
        <v>91</v>
      </c>
      <c r="C69" s="9" t="str">
        <f t="shared" si="0"/>
        <v>/</v>
      </c>
      <c r="D69" s="23" t="s">
        <v>91</v>
      </c>
      <c r="E69" s="9" t="str">
        <f>IF(D69="direkt","3",IF(D69="indirekt","2",IF(D69="eingeschränkt","0",IF(D69="nicht relevant","0",IF(D69="nicht bewertet","/")))))</f>
        <v>/</v>
      </c>
      <c r="F69" s="23" t="s">
        <v>91</v>
      </c>
      <c r="G69" s="9" t="str">
        <f t="shared" si="1"/>
        <v>/</v>
      </c>
      <c r="H69" s="23" t="s">
        <v>91</v>
      </c>
      <c r="I69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69" s="9" t="str">
        <f t="shared" si="2"/>
        <v>/</v>
      </c>
      <c r="K69" s="15"/>
      <c r="L69" s="16"/>
    </row>
    <row r="70" spans="1:12" ht="24.9" customHeight="1" x14ac:dyDescent="0.3">
      <c r="A70" s="29" t="s">
        <v>62</v>
      </c>
      <c r="B70" s="26" t="s">
        <v>101</v>
      </c>
      <c r="C70" s="13"/>
      <c r="D70" s="26"/>
      <c r="E70" s="13"/>
      <c r="F70" s="26"/>
      <c r="G70" s="13"/>
      <c r="H70" s="21"/>
      <c r="I70" s="10"/>
      <c r="J70" s="11"/>
      <c r="K70" s="15"/>
      <c r="L70" s="16"/>
    </row>
    <row r="71" spans="1:12" ht="24.9" customHeight="1" x14ac:dyDescent="0.3">
      <c r="A71" s="29" t="s">
        <v>63</v>
      </c>
      <c r="B71" s="21"/>
      <c r="C71" s="10"/>
      <c r="D71" s="21"/>
      <c r="E71" s="10"/>
      <c r="F71" s="21"/>
      <c r="G71" s="10"/>
      <c r="H71" s="21"/>
      <c r="I71" s="10"/>
      <c r="J71" s="11"/>
      <c r="K71" s="15"/>
      <c r="L71" s="16"/>
    </row>
    <row r="72" spans="1:12" ht="24.9" customHeight="1" x14ac:dyDescent="0.3">
      <c r="A72" s="30" t="s">
        <v>65</v>
      </c>
      <c r="B72" s="24" t="s">
        <v>91</v>
      </c>
      <c r="C72" s="8" t="str">
        <f t="shared" si="0"/>
        <v>/</v>
      </c>
      <c r="D72" s="24" t="s">
        <v>91</v>
      </c>
      <c r="E72" s="8" t="str">
        <f>IF(D72="direkt","3",IF(D72="indirekt","2",IF(D72="eingeschränkt","0",IF(D72="nicht relevant","0",IF(D72="nicht bewertet","/")))))</f>
        <v>/</v>
      </c>
      <c r="F72" s="24" t="s">
        <v>91</v>
      </c>
      <c r="G72" s="8" t="str">
        <f t="shared" si="1"/>
        <v>/</v>
      </c>
      <c r="H72" s="24" t="s">
        <v>91</v>
      </c>
      <c r="I72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72" s="8" t="str">
        <f t="shared" si="2"/>
        <v>/</v>
      </c>
      <c r="K72" s="15"/>
      <c r="L72" s="16"/>
    </row>
    <row r="73" spans="1:12" ht="24.9" customHeight="1" x14ac:dyDescent="0.3">
      <c r="A73" s="29" t="s">
        <v>64</v>
      </c>
      <c r="B73" s="26" t="s">
        <v>101</v>
      </c>
      <c r="C73" s="13"/>
      <c r="D73" s="26"/>
      <c r="E73" s="13"/>
      <c r="F73" s="26"/>
      <c r="G73" s="13"/>
      <c r="H73" s="27"/>
      <c r="I73" s="12"/>
      <c r="J73" s="11"/>
      <c r="K73" s="15"/>
      <c r="L73" s="16"/>
    </row>
    <row r="74" spans="1:12" ht="24.9" customHeight="1" x14ac:dyDescent="0.3">
      <c r="A74" s="29" t="s">
        <v>66</v>
      </c>
      <c r="B74" s="21"/>
      <c r="C74" s="10"/>
      <c r="D74" s="21"/>
      <c r="E74" s="10"/>
      <c r="F74" s="21"/>
      <c r="G74" s="10"/>
      <c r="H74" s="21"/>
      <c r="I74" s="10"/>
      <c r="J74" s="11"/>
      <c r="K74" s="15"/>
      <c r="L74" s="16"/>
    </row>
    <row r="75" spans="1:12" ht="24.9" customHeight="1" x14ac:dyDescent="0.3">
      <c r="A75" s="31" t="s">
        <v>69</v>
      </c>
      <c r="B75" s="23" t="s">
        <v>91</v>
      </c>
      <c r="C75" s="9" t="str">
        <f t="shared" ref="C75:C78" si="3">IF(B75="hoch","3",IF(B75="mittel","2",IF(B75="niedrig","1",IF(B75="nicht relevant","0",IF(B75="nicht bewertet","/")))))</f>
        <v>/</v>
      </c>
      <c r="D75" s="23" t="s">
        <v>91</v>
      </c>
      <c r="E75" s="9" t="str">
        <f>IF(D75="direkt","3",IF(D75="indirekt","2",IF(D75="eingeschränkt","0",IF(D75="nicht relevant","0",IF(D75="nicht bewertet","/")))))</f>
        <v>/</v>
      </c>
      <c r="F75" s="23" t="s">
        <v>91</v>
      </c>
      <c r="G75" s="9" t="str">
        <f t="shared" ref="G75:G78" si="4">IF(F75="hoch","3",IF(F75="mittel","2",IF(F75="niedrig","1",IF(F75="nicht relevant","0",IF(F75="nicht bewertet","/")))))</f>
        <v>/</v>
      </c>
      <c r="H75" s="23" t="s">
        <v>91</v>
      </c>
      <c r="I75" s="9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75" s="9" t="str">
        <f t="shared" si="2"/>
        <v>/</v>
      </c>
      <c r="K75" s="15"/>
      <c r="L75" s="16"/>
    </row>
    <row r="76" spans="1:12" ht="24.9" customHeight="1" x14ac:dyDescent="0.3">
      <c r="A76" s="29" t="s">
        <v>67</v>
      </c>
      <c r="B76" s="26" t="s">
        <v>101</v>
      </c>
      <c r="C76" s="13"/>
      <c r="D76" s="26"/>
      <c r="E76" s="13"/>
      <c r="F76" s="26"/>
      <c r="G76" s="13"/>
      <c r="H76" s="21"/>
      <c r="I76" s="10"/>
      <c r="J76" s="11"/>
      <c r="K76" s="15"/>
      <c r="L76" s="16"/>
    </row>
    <row r="77" spans="1:12" ht="24.9" customHeight="1" x14ac:dyDescent="0.3">
      <c r="A77" s="29" t="s">
        <v>68</v>
      </c>
      <c r="B77" s="21"/>
      <c r="C77" s="10"/>
      <c r="D77" s="21"/>
      <c r="E77" s="10"/>
      <c r="F77" s="21"/>
      <c r="G77" s="10"/>
      <c r="H77" s="21"/>
      <c r="I77" s="10"/>
      <c r="J77" s="11"/>
      <c r="K77" s="15"/>
      <c r="L77" s="16"/>
    </row>
    <row r="78" spans="1:12" ht="24.9" customHeight="1" x14ac:dyDescent="0.3">
      <c r="A78" s="30" t="s">
        <v>70</v>
      </c>
      <c r="B78" s="24" t="s">
        <v>91</v>
      </c>
      <c r="C78" s="8" t="str">
        <f t="shared" si="3"/>
        <v>/</v>
      </c>
      <c r="D78" s="24" t="s">
        <v>91</v>
      </c>
      <c r="E78" s="8" t="str">
        <f>IF(D78="direkt","3",IF(D78="indirekt","2",IF(D78="eingeschränkt","0",IF(D78="nicht relevant","0",IF(D78="nicht bewertet","/")))))</f>
        <v>/</v>
      </c>
      <c r="F78" s="24" t="s">
        <v>91</v>
      </c>
      <c r="G78" s="8" t="str">
        <f t="shared" si="4"/>
        <v>/</v>
      </c>
      <c r="H78" s="24" t="s">
        <v>91</v>
      </c>
      <c r="I78" s="8" t="str">
        <f>IF(ISERROR(Tabelle1[[#This Row],[Menge 
Wert]]+Tabelle1[[#This Row],[Einfluss 
Wert]]+Tabelle1[[#This Row],[Relevanz 
Wert]]),"Bewertungen fehlen",(Tabelle1[[#This Row],[Menge 
Wert]]+Tabelle1[[#This Row],[Einfluss 
Wert]]+Tabelle1[[#This Row],[Relevanz 
Wert]]))</f>
        <v>Bewertungen fehlen</v>
      </c>
      <c r="J78" s="8" t="str">
        <f t="shared" ref="J78" si="5">IF(I78=9,"hoch",IF(I78=8,"hoch",IF(I78=7,"hoch",IF(I78=6,"mittel",IF(I78=5,"mittel",IF(I78=4,"mittel",IF(I78=3,"niedrig",IF(I78=2,"niedrig",IF(I78=1,"niedrig",IF(I78=0,"/","/"))))))))))</f>
        <v>/</v>
      </c>
      <c r="K78" s="15"/>
      <c r="L78" s="16"/>
    </row>
  </sheetData>
  <mergeCells count="6">
    <mergeCell ref="A1:L1"/>
    <mergeCell ref="A6:J6"/>
    <mergeCell ref="A2:L2"/>
    <mergeCell ref="B3:L3"/>
    <mergeCell ref="B4:L4"/>
    <mergeCell ref="B5:L5"/>
  </mergeCells>
  <phoneticPr fontId="1" type="noConversion"/>
  <pageMargins left="0.7" right="0.7" top="0.78740157499999996" bottom="0.78740157499999996" header="0.3" footer="0.3"/>
  <pageSetup paperSize="9" orientation="portrait" r:id="rId1"/>
  <ignoredErrors>
    <ignoredError sqref="E7 G7 C7 G78 C76:J77 C78:D78 F78 H78:J78" listDataValidation="1"/>
    <ignoredError sqref="C31:J31 F24 F10:F13 F19:F21 H10:J13 C10:D13 H19:J21 C19:D21 C22:J22 F15:F17 H15:J17 C15:D17 C18:J18 F23 C23:D23 H23:J24 C24:D24 C14:J14 G23:G24 G15:G17 G19:G21 G10:G13 G45:G47 G51:G52 G40:G43 G49:G50 H49:J50 F51:F52 F49:F50 C49:D50 H40:J43 F40:F43 C40:D43 H51:J52 C51:D52 H45:J47 F45:F47 C45:D47 C48:J48 C44:J44 G57 G54:G55 G59:G62 G64 J58 H64:J64 H59:J62 F57 H54:J55 H57:J57 C57:D57 C58:I58 F64 C64:D64 F59:F62 C59:D62 C63:J63 F54:F55 C54:D55 C56:J56 G67 G65 G72 G69 H69:J69 H72:J72 F72 C72 F65 F67 H65:J65 C65:D65 H67:J67 C67:D67 C68:J68 F69 C69:D69 C70:J71 C66:J66 G75 H75:J75 F75 C75 C27:D27 F27:J27 C28:D28 F28:J28 C29:D29 F29:J29 C30:D30 F30:J30 C33:J33 C32:D32 F32:J32 C36:J36 C34:D34 F34:J34 C35:D35 F35:J35 C37:D37 F37:J37" listDataValidation="1" calculatedColumn="1"/>
    <ignoredError sqref="C53:J53 C73:J74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showDropDown="1" showInputMessage="1" showErrorMessage="1" error="keine Auswahl" xr:uid="{207DA0C3-60B9-4948-9BB9-EA6E11BA95CB}">
          <x14:formula1>
            <xm:f>Kategorien!$A$2:$A$4</xm:f>
          </x14:formula1>
          <xm:sqref>I78:J78 G40:G43 G78:G1048576 E78:E1048576 E23:E24 G23:G24 I23:J24 C23:C24 G27:G30 I27:J30 C27:C30 E27:E30 E32 G32 I32:J32 C32 E15:E17 C15:C17 I15:J17 G15:G17 I10:J13 E10:E13 G10:G13 I19:J21 G19:G21 E19:E21 C19:C21 C34:C35 E34:E35 G34:G35 I34:J35 I37:J37 C37 E37 G37 I40:J43 C40:C43 E40:E43 I69:J69 E45:E47 G45:G47 I45:J47 C45:C47 C49:C52 E49:E52 G49:G52 I49:J52 I54:J55 C54:C55 E54:E55 G54:G55 G57 I57:J57 C57 E57 E59:E62 G59:G62 I59:J62 C59:C62 C64:C65 E64:E65 G64:G65 I64:J65 C69 E69 G69 C78:C1048576 G72 I72:J72 C72 E72 E75 G75 I75:J75 C75 G67 E67 C67 I67:J67 C7 G7 C10:C13 E7</xm:sqref>
        </x14:dataValidation>
        <x14:dataValidation type="list" errorStyle="warning" showInputMessage="1" showErrorMessage="1" error="keine Auswahl" xr:uid="{F074BDA8-D9FE-4B39-A7B6-353F2005CCD4}">
          <x14:formula1>
            <xm:f>Kategorien!$A$2:$A$6</xm:f>
          </x14:formula1>
          <xm:sqref>F78 F23:F24 B23:B24 B27:B30 F27:F30 F32 B32 F15:F17 B15:B17 F10:F13 B10:B13 F19:F21 B19:B21 B34:B35 F34:F35 F37 B37 F69 B45:B47 B49:B52 F49:F52 F54:F55 B54:B55 B57 F57 F59:F62 B59:B62 B64:B65 F64:F65 B69 B78 B72 F72 F75 B75 B67 F67 B40:B43 F40:F43 F45:F47</xm:sqref>
        </x14:dataValidation>
        <x14:dataValidation type="list" errorStyle="warning" showInputMessage="1" showErrorMessage="1" xr:uid="{E6395F3C-27A3-4C30-91C1-7A3C236EF09B}">
          <x14:formula1>
            <xm:f>Kategorien!$C$2:$C$6</xm:f>
          </x14:formula1>
          <xm:sqref>D23:D24 D40:D43 D67 D75 D72 D78 D64:D65 D59:D62 D57 D54:D55 D49:D52 D45:D47 D69 D37 D34:D35 D19:D21 D10:D13 D15:D17 D32 D27:D30</xm:sqref>
        </x14:dataValidation>
        <x14:dataValidation type="list" errorStyle="warning" showInputMessage="1" showErrorMessage="1" xr:uid="{717BA490-2276-4C85-9E4E-499DCEC37FDE}">
          <x14:formula1>
            <xm:f>Kategorien!$D$2:$D$6</xm:f>
          </x14:formula1>
          <xm:sqref>H23:H24 H40:H43 H67 H75 H72 H78 H64:H65 H59:H62 H57 H54:H55 H49:H52 H45:H47 H69 H37 H34:H35 H19:H21 H10:H13 H15:H17 H32 H27:H30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0170-EAFE-42CB-94FE-2E97FF017756}">
  <sheetPr codeName="Tabelle2"/>
  <dimension ref="A1:F13"/>
  <sheetViews>
    <sheetView workbookViewId="0">
      <selection activeCell="D9" sqref="D9"/>
    </sheetView>
  </sheetViews>
  <sheetFormatPr baseColWidth="10" defaultRowHeight="14.4" x14ac:dyDescent="0.3"/>
  <cols>
    <col min="1" max="4" width="23.88671875" style="45" customWidth="1"/>
    <col min="5" max="6" width="26.33203125" style="45" customWidth="1"/>
    <col min="7" max="16384" width="11.5546875" style="45"/>
  </cols>
  <sheetData>
    <row r="1" spans="1:6" ht="45" customHeight="1" x14ac:dyDescent="0.3">
      <c r="A1" s="43" t="s">
        <v>108</v>
      </c>
      <c r="B1" s="43" t="s">
        <v>114</v>
      </c>
      <c r="C1" s="43" t="s">
        <v>90</v>
      </c>
      <c r="D1" s="43" t="s">
        <v>81</v>
      </c>
      <c r="E1" s="43" t="s">
        <v>9</v>
      </c>
      <c r="F1" s="43" t="s">
        <v>82</v>
      </c>
    </row>
    <row r="2" spans="1:6" x14ac:dyDescent="0.3">
      <c r="A2" s="41" t="s">
        <v>0</v>
      </c>
      <c r="B2" s="41" t="s">
        <v>0</v>
      </c>
      <c r="C2" s="40" t="s">
        <v>2</v>
      </c>
      <c r="D2" s="40" t="s">
        <v>4</v>
      </c>
      <c r="E2" s="40" t="s">
        <v>0</v>
      </c>
      <c r="F2" s="40" t="s">
        <v>85</v>
      </c>
    </row>
    <row r="3" spans="1:6" x14ac:dyDescent="0.3">
      <c r="A3" s="42" t="s">
        <v>1</v>
      </c>
      <c r="B3" s="42" t="s">
        <v>1</v>
      </c>
      <c r="C3" s="42" t="s">
        <v>3</v>
      </c>
      <c r="D3" s="42" t="s">
        <v>1</v>
      </c>
      <c r="E3" s="42" t="s">
        <v>1</v>
      </c>
      <c r="F3" s="42" t="s">
        <v>83</v>
      </c>
    </row>
    <row r="4" spans="1:6" x14ac:dyDescent="0.3">
      <c r="A4" s="41" t="s">
        <v>72</v>
      </c>
      <c r="B4" s="41" t="s">
        <v>72</v>
      </c>
      <c r="C4" s="40" t="s">
        <v>107</v>
      </c>
      <c r="D4" s="40" t="s">
        <v>5</v>
      </c>
      <c r="E4" s="40" t="s">
        <v>72</v>
      </c>
      <c r="F4" s="40" t="s">
        <v>84</v>
      </c>
    </row>
    <row r="5" spans="1:6" x14ac:dyDescent="0.3">
      <c r="A5" s="42" t="s">
        <v>87</v>
      </c>
      <c r="B5" s="42" t="s">
        <v>87</v>
      </c>
      <c r="C5" s="42" t="s">
        <v>87</v>
      </c>
      <c r="D5" s="42" t="s">
        <v>87</v>
      </c>
      <c r="E5" s="42" t="s">
        <v>87</v>
      </c>
      <c r="F5" s="42" t="s">
        <v>88</v>
      </c>
    </row>
    <row r="6" spans="1:6" x14ac:dyDescent="0.3">
      <c r="A6" s="41" t="s">
        <v>91</v>
      </c>
      <c r="B6" s="41" t="s">
        <v>91</v>
      </c>
      <c r="C6" s="40" t="s">
        <v>91</v>
      </c>
      <c r="D6" s="40" t="s">
        <v>91</v>
      </c>
      <c r="E6" s="40" t="s">
        <v>91</v>
      </c>
      <c r="F6" s="40" t="s">
        <v>89</v>
      </c>
    </row>
    <row r="8" spans="1:6" ht="59.4" customHeight="1" x14ac:dyDescent="0.3">
      <c r="A8" s="56" t="s">
        <v>106</v>
      </c>
      <c r="B8" s="56"/>
      <c r="C8" s="56"/>
      <c r="D8" s="56"/>
      <c r="E8" s="56"/>
      <c r="F8" s="56"/>
    </row>
    <row r="9" spans="1:6" ht="282.60000000000002" customHeight="1" x14ac:dyDescent="0.3">
      <c r="A9" s="46" t="s">
        <v>111</v>
      </c>
      <c r="B9" s="46" t="s">
        <v>115</v>
      </c>
      <c r="C9" s="46" t="s">
        <v>110</v>
      </c>
      <c r="D9" s="46" t="s">
        <v>112</v>
      </c>
      <c r="E9" s="46" t="s">
        <v>109</v>
      </c>
      <c r="F9" s="47" t="s">
        <v>113</v>
      </c>
    </row>
    <row r="10" spans="1:6" x14ac:dyDescent="0.3">
      <c r="A10" s="46"/>
      <c r="B10" s="46"/>
      <c r="C10" s="46"/>
      <c r="D10" s="46"/>
      <c r="E10" s="46"/>
      <c r="F10" s="46"/>
    </row>
    <row r="11" spans="1:6" x14ac:dyDescent="0.3">
      <c r="A11" s="46"/>
      <c r="B11" s="46"/>
      <c r="C11" s="46"/>
      <c r="D11" s="46"/>
      <c r="E11" s="46"/>
      <c r="F11" s="46"/>
    </row>
    <row r="12" spans="1:6" x14ac:dyDescent="0.3">
      <c r="A12" s="46"/>
      <c r="B12" s="46"/>
      <c r="C12" s="46"/>
      <c r="D12" s="46"/>
      <c r="E12" s="46"/>
      <c r="F12" s="46"/>
    </row>
    <row r="13" spans="1:6" ht="237.6" customHeight="1" x14ac:dyDescent="0.3">
      <c r="A13" s="46"/>
      <c r="B13" s="46"/>
      <c r="C13" s="46"/>
      <c r="D13" s="46"/>
      <c r="E13" s="46"/>
      <c r="F13" s="46"/>
    </row>
  </sheetData>
  <mergeCells count="1">
    <mergeCell ref="A8:F8"/>
  </mergeCells>
  <pageMargins left="0.7" right="0.7" top="0.78740157499999996" bottom="0.78740157499999996" header="0.3" footer="0.3"/>
  <ignoredErrors>
    <ignoredError sqref="F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D438-5A77-4023-BC5E-B74C7F06F9E9}">
  <sheetPr codeName="Tabelle3"/>
  <dimension ref="A1:L78"/>
  <sheetViews>
    <sheetView topLeftCell="A2" zoomScaleNormal="100" workbookViewId="0">
      <pane ySplit="6" topLeftCell="A71" activePane="bottomLeft" state="frozen"/>
      <selection activeCell="A2" sqref="A2"/>
      <selection pane="bottomLeft" activeCell="F76" sqref="F76"/>
    </sheetView>
  </sheetViews>
  <sheetFormatPr baseColWidth="10" defaultColWidth="11.44140625" defaultRowHeight="13.8" x14ac:dyDescent="0.3"/>
  <cols>
    <col min="1" max="1" width="54.88671875" style="4" customWidth="1"/>
    <col min="2" max="10" width="13.77734375" style="3" customWidth="1"/>
    <col min="11" max="11" width="2.44140625" style="1" customWidth="1"/>
    <col min="12" max="12" width="38.44140625" style="1" customWidth="1"/>
    <col min="13" max="16384" width="11.44140625" style="1"/>
  </cols>
  <sheetData>
    <row r="1" spans="1:12" ht="54" customHeight="1" x14ac:dyDescent="0.3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2" customFormat="1" ht="30" customHeight="1" x14ac:dyDescent="0.3">
      <c r="A2" s="50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s="2" customFormat="1" ht="30" customHeight="1" x14ac:dyDescent="0.3">
      <c r="A3" s="5" t="s">
        <v>98</v>
      </c>
      <c r="B3" s="53" t="s">
        <v>103</v>
      </c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2" s="2" customFormat="1" ht="30" customHeight="1" x14ac:dyDescent="0.3">
      <c r="A4" s="5" t="s">
        <v>99</v>
      </c>
      <c r="B4" s="53" t="s">
        <v>104</v>
      </c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s="2" customFormat="1" ht="30" customHeight="1" x14ac:dyDescent="0.3">
      <c r="A5" s="19" t="s">
        <v>100</v>
      </c>
      <c r="B5" s="53">
        <v>45610</v>
      </c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1:12" ht="14.4" customHeight="1" x14ac:dyDescent="0.3">
      <c r="A6" s="49"/>
      <c r="B6" s="49"/>
      <c r="C6" s="49"/>
      <c r="D6" s="49"/>
      <c r="E6" s="49"/>
      <c r="F6" s="49"/>
      <c r="G6" s="49"/>
      <c r="H6" s="49"/>
      <c r="I6" s="49"/>
      <c r="J6" s="49"/>
      <c r="K6" s="17"/>
      <c r="L6" s="18"/>
    </row>
    <row r="7" spans="1:12" ht="24.9" customHeight="1" x14ac:dyDescent="0.3">
      <c r="A7" s="6" t="s">
        <v>73</v>
      </c>
      <c r="B7" s="7" t="s">
        <v>6</v>
      </c>
      <c r="C7" s="33" t="s">
        <v>92</v>
      </c>
      <c r="D7" s="7" t="s">
        <v>7</v>
      </c>
      <c r="E7" s="33" t="s">
        <v>93</v>
      </c>
      <c r="F7" s="7" t="s">
        <v>114</v>
      </c>
      <c r="G7" s="33" t="s">
        <v>94</v>
      </c>
      <c r="H7" s="7" t="s">
        <v>8</v>
      </c>
      <c r="I7" s="33" t="s">
        <v>95</v>
      </c>
      <c r="J7" s="33" t="s">
        <v>9</v>
      </c>
      <c r="K7" s="15"/>
      <c r="L7" s="14" t="s">
        <v>102</v>
      </c>
    </row>
    <row r="8" spans="1:12" ht="24.9" customHeight="1" x14ac:dyDescent="0.3">
      <c r="A8" s="28" t="s">
        <v>74</v>
      </c>
      <c r="B8" s="20"/>
      <c r="C8" s="34"/>
      <c r="D8" s="20"/>
      <c r="E8" s="34"/>
      <c r="F8" s="20"/>
      <c r="G8" s="34"/>
      <c r="H8" s="20"/>
      <c r="I8" s="34"/>
      <c r="J8" s="38"/>
      <c r="K8" s="15"/>
      <c r="L8" s="16"/>
    </row>
    <row r="9" spans="1:12" ht="24.9" customHeight="1" x14ac:dyDescent="0.3">
      <c r="A9" s="29" t="s">
        <v>10</v>
      </c>
      <c r="B9" s="21"/>
      <c r="C9" s="21"/>
      <c r="D9" s="21"/>
      <c r="E9" s="10"/>
      <c r="F9" s="21"/>
      <c r="G9" s="10"/>
      <c r="H9" s="21"/>
      <c r="I9" s="10"/>
      <c r="J9" s="11"/>
      <c r="K9" s="15"/>
    </row>
    <row r="10" spans="1:12" ht="24.9" customHeight="1" x14ac:dyDescent="0.3">
      <c r="A10" s="30" t="s">
        <v>11</v>
      </c>
      <c r="B10" s="22" t="s">
        <v>0</v>
      </c>
      <c r="C10" s="35" t="str">
        <f>IF(B10="hoch","3",IF(B10="mittel","2",IF(B10="niedrig","1",IF(B10="nicht relevant","0",IF(B10="nicht bewertet","/")))))</f>
        <v>3</v>
      </c>
      <c r="D10" s="22" t="s">
        <v>2</v>
      </c>
      <c r="E10" s="35" t="str">
        <f>IF(D10="direkt","3",IF(D10="indirekt","2",IF(D10="eingeschränkt","0",IF(D10="nicht relevant","0",IF(D10="nicht bewertet","/")))))</f>
        <v>3</v>
      </c>
      <c r="F10" s="22" t="s">
        <v>0</v>
      </c>
      <c r="G10" s="35" t="str">
        <f>IF(F10="hoch","3",IF(F10="mittel","2",IF(F10="niedrig","1",IF(F10="nicht relevant","0",IF(F10="nicht bewertet","/")))))</f>
        <v>3</v>
      </c>
      <c r="H10" s="22" t="s">
        <v>4</v>
      </c>
      <c r="I10" s="35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9</v>
      </c>
      <c r="J10" s="35" t="str">
        <f>IF(I10=9,"hoch",IF(I10=8,"hoch",IF(I10=7,"hoch",IF(I10=6,"mittel",IF(I10=5,"mittel",IF(I10=4,"mittel",IF(I10=3,"niedrig",IF(I10=2,"niedrig",IF(I10=1,"niedrig",IF(I10=0,"/","/"))))))))))</f>
        <v>hoch</v>
      </c>
      <c r="K10" s="15"/>
      <c r="L10" s="16"/>
    </row>
    <row r="11" spans="1:12" ht="27" customHeight="1" x14ac:dyDescent="0.3">
      <c r="A11" s="31" t="s">
        <v>12</v>
      </c>
      <c r="B11" s="23" t="s">
        <v>72</v>
      </c>
      <c r="C11" s="9" t="str">
        <f t="shared" ref="C11:C72" si="0">IF(B11="hoch","3",IF(B11="mittel","2",IF(B11="niedrig","1",IF(B11="nicht relevant","0",IF(B11="nicht bewertet","/")))))</f>
        <v>1</v>
      </c>
      <c r="D11" s="23" t="s">
        <v>2</v>
      </c>
      <c r="E11" s="9" t="str">
        <f>IF(D11="direkt","3",IF(D11="indirekt","2",IF(D11="eingeschränkt","0",IF(D11="nicht relevant","0",IF(D11="nicht bewertet","/")))))</f>
        <v>3</v>
      </c>
      <c r="F11" s="23" t="s">
        <v>72</v>
      </c>
      <c r="G11" s="9" t="str">
        <f t="shared" ref="G11:G72" si="1">IF(F11="hoch","3",IF(F11="mittel","2",IF(F11="niedrig","1",IF(F11="nicht relevant","0",IF(F11="nicht bewertet","/")))))</f>
        <v>1</v>
      </c>
      <c r="H11" s="23" t="s">
        <v>5</v>
      </c>
      <c r="I11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5</v>
      </c>
      <c r="J11" s="9" t="str">
        <f>IF(I11=9,"hoch",IF(I11=8,"hoch",IF(I11=7,"hoch",IF(I11=6,"mittel",IF(I11=5,"mittel",IF(I11=4,"mittel",IF(I11=3,"niedrig",IF(I11=2,"niedrig",IF(I11=1,"niedrig",IF(I11=0,"/","/"))))))))))</f>
        <v>mittel</v>
      </c>
      <c r="K11" s="15"/>
      <c r="L11" s="16"/>
    </row>
    <row r="12" spans="1:12" ht="24.9" customHeight="1" x14ac:dyDescent="0.3">
      <c r="A12" s="30" t="s">
        <v>13</v>
      </c>
      <c r="B12" s="24" t="s">
        <v>72</v>
      </c>
      <c r="C12" s="8" t="str">
        <f t="shared" si="0"/>
        <v>1</v>
      </c>
      <c r="D12" s="24" t="s">
        <v>2</v>
      </c>
      <c r="E12" s="8" t="str">
        <f>IF(D12="direkt","3",IF(D12="indirekt","2",IF(D12="eingeschränkt","0",IF(D12="nicht relevant","0",IF(D12="nicht bewertet","/")))))</f>
        <v>3</v>
      </c>
      <c r="F12" s="24" t="s">
        <v>72</v>
      </c>
      <c r="G12" s="8" t="str">
        <f t="shared" si="1"/>
        <v>1</v>
      </c>
      <c r="H12" s="24" t="s">
        <v>5</v>
      </c>
      <c r="I12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5</v>
      </c>
      <c r="J12" s="8" t="str">
        <f>IF(I12=9,"hoch",IF(I12=8,"hoch",IF(I12=7,"hoch",IF(I12=6,"mittel",IF(I12=5,"mittel",IF(I12=4,"mittel",IF(I12=3,"niedrig",IF(I12=2,"niedrig",IF(I12=1,"niedrig",IF(I12=0,"/","/"))))))))))</f>
        <v>mittel</v>
      </c>
      <c r="K12" s="15"/>
      <c r="L12" s="16"/>
    </row>
    <row r="13" spans="1:12" ht="24.9" customHeight="1" x14ac:dyDescent="0.3">
      <c r="A13" s="31" t="s">
        <v>77</v>
      </c>
      <c r="B13" s="23" t="s">
        <v>1</v>
      </c>
      <c r="C13" s="9" t="str">
        <f t="shared" si="0"/>
        <v>2</v>
      </c>
      <c r="D13" s="23" t="s">
        <v>2</v>
      </c>
      <c r="E13" s="9" t="str">
        <f>IF(D13="direkt","3",IF(D13="indirekt","2",IF(D13="eingeschränkt","0",IF(D13="nicht relevant","0",IF(D13="nicht bewertet","/")))))</f>
        <v>3</v>
      </c>
      <c r="F13" s="23" t="s">
        <v>0</v>
      </c>
      <c r="G13" s="9" t="str">
        <f t="shared" si="1"/>
        <v>3</v>
      </c>
      <c r="H13" s="23" t="s">
        <v>4</v>
      </c>
      <c r="I13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8</v>
      </c>
      <c r="J13" s="9" t="str">
        <f>IF(I13=9,"hoch",IF(I13=8,"hoch",IF(I13=7,"hoch",IF(I13=6,"mittel",IF(I13=5,"mittel",IF(I13=4,"mittel",IF(I13=3,"niedrig",IF(I13=2,"niedrig",IF(I13=1,"niedrig",IF(I13=0,"/","/"))))))))))</f>
        <v>hoch</v>
      </c>
      <c r="K13" s="15"/>
      <c r="L13" s="16"/>
    </row>
    <row r="14" spans="1:12" ht="24.9" customHeight="1" x14ac:dyDescent="0.3">
      <c r="A14" s="29" t="s">
        <v>14</v>
      </c>
      <c r="B14" s="21"/>
      <c r="C14" s="10"/>
      <c r="D14" s="21"/>
      <c r="E14" s="10"/>
      <c r="F14" s="21"/>
      <c r="G14" s="10"/>
      <c r="H14" s="21"/>
      <c r="I14" s="10"/>
      <c r="J14" s="11"/>
      <c r="K14" s="15"/>
      <c r="L14" s="16"/>
    </row>
    <row r="15" spans="1:12" ht="24.9" customHeight="1" x14ac:dyDescent="0.3">
      <c r="A15" s="30" t="s">
        <v>15</v>
      </c>
      <c r="B15" s="24" t="s">
        <v>1</v>
      </c>
      <c r="C15" s="8" t="str">
        <f t="shared" si="0"/>
        <v>2</v>
      </c>
      <c r="D15" s="24" t="s">
        <v>2</v>
      </c>
      <c r="E15" s="8" t="str">
        <f>IF(D15="direkt","3",IF(D15="indirekt","2",IF(D15="eingeschränkt","0",IF(D15="nicht relevant","0",IF(D15="nicht bewertet","/")))))</f>
        <v>3</v>
      </c>
      <c r="F15" s="24" t="s">
        <v>1</v>
      </c>
      <c r="G15" s="8" t="str">
        <f t="shared" si="1"/>
        <v>2</v>
      </c>
      <c r="H15" s="24" t="s">
        <v>1</v>
      </c>
      <c r="I15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7</v>
      </c>
      <c r="J15" s="8" t="str">
        <f t="shared" ref="J15:J75" si="2">IF(I15=9,"hoch",IF(I15=8,"hoch",IF(I15=7,"hoch",IF(I15=6,"mittel",IF(I15=5,"mittel",IF(I15=4,"mittel",IF(I15=3,"niedrig",IF(I15=2,"niedrig",IF(I15=1,"niedrig",IF(I15=0,"/","/"))))))))))</f>
        <v>hoch</v>
      </c>
      <c r="K15" s="15"/>
      <c r="L15" s="16"/>
    </row>
    <row r="16" spans="1:12" ht="24.9" customHeight="1" x14ac:dyDescent="0.3">
      <c r="A16" s="31" t="s">
        <v>16</v>
      </c>
      <c r="B16" s="23" t="s">
        <v>72</v>
      </c>
      <c r="C16" s="9" t="str">
        <f t="shared" si="0"/>
        <v>1</v>
      </c>
      <c r="D16" s="23" t="s">
        <v>2</v>
      </c>
      <c r="E16" s="9" t="str">
        <f>IF(D16="direkt","3",IF(D16="indirekt","2",IF(D16="eingeschränkt","0",IF(D16="nicht relevant","0",IF(D16="nicht bewertet","/")))))</f>
        <v>3</v>
      </c>
      <c r="F16" s="23" t="s">
        <v>72</v>
      </c>
      <c r="G16" s="9" t="str">
        <f t="shared" si="1"/>
        <v>1</v>
      </c>
      <c r="H16" s="23" t="s">
        <v>4</v>
      </c>
      <c r="I16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5</v>
      </c>
      <c r="J16" s="9" t="str">
        <f t="shared" si="2"/>
        <v>mittel</v>
      </c>
      <c r="K16" s="15"/>
      <c r="L16" s="16"/>
    </row>
    <row r="17" spans="1:12" ht="24.9" customHeight="1" x14ac:dyDescent="0.3">
      <c r="A17" s="30" t="s">
        <v>17</v>
      </c>
      <c r="B17" s="24" t="s">
        <v>91</v>
      </c>
      <c r="C17" s="8" t="str">
        <f t="shared" si="0"/>
        <v>/</v>
      </c>
      <c r="D17" s="24" t="s">
        <v>91</v>
      </c>
      <c r="E17" s="8" t="str">
        <f>IF(D17="direkt","3",IF(D17="indirekt","2",IF(D17="eingeschränkt","0",IF(D17="nicht relevant","0",IF(D17="nicht bewertet","/")))))</f>
        <v>/</v>
      </c>
      <c r="F17" s="24" t="s">
        <v>91</v>
      </c>
      <c r="G17" s="8" t="str">
        <f t="shared" si="1"/>
        <v>/</v>
      </c>
      <c r="H17" s="24" t="s">
        <v>91</v>
      </c>
      <c r="I17" s="8" t="str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Bewertungen fehlen</v>
      </c>
      <c r="J17" s="8" t="str">
        <f t="shared" si="2"/>
        <v>/</v>
      </c>
      <c r="K17" s="15"/>
      <c r="L17" s="16"/>
    </row>
    <row r="18" spans="1:12" ht="24.9" customHeight="1" x14ac:dyDescent="0.3">
      <c r="A18" s="29" t="s">
        <v>18</v>
      </c>
      <c r="B18" s="21"/>
      <c r="C18" s="10"/>
      <c r="D18" s="21"/>
      <c r="E18" s="10"/>
      <c r="F18" s="21"/>
      <c r="G18" s="10"/>
      <c r="H18" s="21"/>
      <c r="I18" s="10"/>
      <c r="J18" s="11"/>
      <c r="K18" s="15"/>
      <c r="L18" s="16"/>
    </row>
    <row r="19" spans="1:12" ht="24.9" customHeight="1" x14ac:dyDescent="0.3">
      <c r="A19" s="31" t="s">
        <v>105</v>
      </c>
      <c r="B19" s="23" t="s">
        <v>87</v>
      </c>
      <c r="C19" s="9" t="str">
        <f t="shared" si="0"/>
        <v>0</v>
      </c>
      <c r="D19" s="23" t="s">
        <v>87</v>
      </c>
      <c r="E19" s="9" t="str">
        <f>IF(D19="direkt","3",IF(D19="indirekt","2",IF(D19="eingeschränkt","0",IF(D19="nicht relevant","0",IF(D19="nicht bewertet","/")))))</f>
        <v>0</v>
      </c>
      <c r="F19" s="23" t="s">
        <v>87</v>
      </c>
      <c r="G19" s="9" t="str">
        <f t="shared" si="1"/>
        <v>0</v>
      </c>
      <c r="H19" s="23" t="s">
        <v>87</v>
      </c>
      <c r="I19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0</v>
      </c>
      <c r="J19" s="9" t="str">
        <f t="shared" si="2"/>
        <v>/</v>
      </c>
      <c r="K19" s="15"/>
      <c r="L19" s="16"/>
    </row>
    <row r="20" spans="1:12" ht="24.9" customHeight="1" x14ac:dyDescent="0.3">
      <c r="A20" s="30" t="s">
        <v>19</v>
      </c>
      <c r="B20" s="24" t="s">
        <v>87</v>
      </c>
      <c r="C20" s="8" t="str">
        <f t="shared" si="0"/>
        <v>0</v>
      </c>
      <c r="D20" s="24" t="s">
        <v>87</v>
      </c>
      <c r="E20" s="8" t="str">
        <f>IF(D20="direkt","3",IF(D20="indirekt","2",IF(D20="eingeschränkt","0",IF(D20="nicht relevant","0",IF(D20="nicht bewertet","/")))))</f>
        <v>0</v>
      </c>
      <c r="F20" s="24" t="s">
        <v>87</v>
      </c>
      <c r="G20" s="8" t="str">
        <f t="shared" si="1"/>
        <v>0</v>
      </c>
      <c r="H20" s="24" t="s">
        <v>87</v>
      </c>
      <c r="I20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0</v>
      </c>
      <c r="J20" s="8" t="str">
        <f t="shared" si="2"/>
        <v>/</v>
      </c>
      <c r="K20" s="15"/>
      <c r="L20" s="16"/>
    </row>
    <row r="21" spans="1:12" ht="24.9" customHeight="1" x14ac:dyDescent="0.3">
      <c r="A21" s="31" t="s">
        <v>20</v>
      </c>
      <c r="B21" s="23" t="s">
        <v>87</v>
      </c>
      <c r="C21" s="9" t="str">
        <f t="shared" si="0"/>
        <v>0</v>
      </c>
      <c r="D21" s="23" t="s">
        <v>87</v>
      </c>
      <c r="E21" s="9" t="str">
        <f>IF(D21="direkt","3",IF(D21="indirekt","2",IF(D21="eingeschränkt","0",IF(D21="nicht relevant","0",IF(D21="nicht bewertet","/")))))</f>
        <v>0</v>
      </c>
      <c r="F21" s="23" t="s">
        <v>87</v>
      </c>
      <c r="G21" s="9" t="str">
        <f t="shared" si="1"/>
        <v>0</v>
      </c>
      <c r="H21" s="23" t="s">
        <v>87</v>
      </c>
      <c r="I21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0</v>
      </c>
      <c r="J21" s="9" t="str">
        <f t="shared" si="2"/>
        <v>/</v>
      </c>
      <c r="K21" s="15"/>
      <c r="L21" s="16"/>
    </row>
    <row r="22" spans="1:12" ht="24.9" customHeight="1" x14ac:dyDescent="0.3">
      <c r="A22" s="29" t="s">
        <v>21</v>
      </c>
      <c r="B22" s="21"/>
      <c r="C22" s="10"/>
      <c r="D22" s="21"/>
      <c r="E22" s="10"/>
      <c r="F22" s="21"/>
      <c r="G22" s="10"/>
      <c r="H22" s="21"/>
      <c r="I22" s="10"/>
      <c r="J22" s="11"/>
      <c r="K22" s="15"/>
      <c r="L22" s="16"/>
    </row>
    <row r="23" spans="1:12" ht="24.9" customHeight="1" x14ac:dyDescent="0.3">
      <c r="A23" s="30" t="s">
        <v>22</v>
      </c>
      <c r="B23" s="24" t="s">
        <v>72</v>
      </c>
      <c r="C23" s="8" t="str">
        <f t="shared" si="0"/>
        <v>1</v>
      </c>
      <c r="D23" s="24" t="s">
        <v>2</v>
      </c>
      <c r="E23" s="8" t="str">
        <f>IF(D23="direkt","3",IF(D23="indirekt","2",IF(D23="eingeschränkt","0",IF(D23="nicht relevant","0",IF(D23="nicht bewertet","/")))))</f>
        <v>3</v>
      </c>
      <c r="F23" s="24" t="s">
        <v>72</v>
      </c>
      <c r="G23" s="8" t="str">
        <f t="shared" si="1"/>
        <v>1</v>
      </c>
      <c r="H23" s="24" t="s">
        <v>5</v>
      </c>
      <c r="I23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5</v>
      </c>
      <c r="J23" s="8" t="str">
        <f t="shared" si="2"/>
        <v>mittel</v>
      </c>
      <c r="K23" s="15"/>
      <c r="L23" s="16"/>
    </row>
    <row r="24" spans="1:12" ht="24.9" customHeight="1" x14ac:dyDescent="0.3">
      <c r="A24" s="31" t="s">
        <v>23</v>
      </c>
      <c r="B24" s="23" t="s">
        <v>91</v>
      </c>
      <c r="C24" s="9" t="str">
        <f t="shared" si="0"/>
        <v>/</v>
      </c>
      <c r="D24" s="23" t="s">
        <v>91</v>
      </c>
      <c r="E24" s="9" t="str">
        <f>IF(D24="direkt","3",IF(D24="indirekt","2",IF(D24="eingeschränkt","0",IF(D24="nicht relevant","0",IF(D24="nicht bewertet","/")))))</f>
        <v>/</v>
      </c>
      <c r="F24" s="23" t="s">
        <v>91</v>
      </c>
      <c r="G24" s="9" t="str">
        <f t="shared" si="1"/>
        <v>/</v>
      </c>
      <c r="H24" s="23" t="s">
        <v>91</v>
      </c>
      <c r="I24" s="9" t="str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Bewertungen fehlen</v>
      </c>
      <c r="J24" s="9" t="str">
        <f t="shared" si="2"/>
        <v>/</v>
      </c>
      <c r="K24" s="15"/>
      <c r="L24" s="16"/>
    </row>
    <row r="25" spans="1:12" ht="24.9" customHeight="1" x14ac:dyDescent="0.3">
      <c r="A25" s="28" t="s">
        <v>75</v>
      </c>
      <c r="B25" s="20"/>
      <c r="C25" s="34"/>
      <c r="D25" s="20"/>
      <c r="E25" s="34"/>
      <c r="F25" s="20"/>
      <c r="G25" s="34"/>
      <c r="H25" s="20"/>
      <c r="I25" s="34"/>
      <c r="J25" s="38"/>
      <c r="K25" s="15"/>
      <c r="L25" s="16"/>
    </row>
    <row r="26" spans="1:12" ht="24.9" customHeight="1" x14ac:dyDescent="0.3">
      <c r="A26" s="29" t="s">
        <v>24</v>
      </c>
      <c r="B26" s="21"/>
      <c r="C26" s="10"/>
      <c r="D26" s="21"/>
      <c r="E26" s="10"/>
      <c r="F26" s="21"/>
      <c r="G26" s="10"/>
      <c r="H26" s="21"/>
      <c r="I26" s="10"/>
      <c r="J26" s="11"/>
      <c r="K26" s="15"/>
      <c r="L26" s="16"/>
    </row>
    <row r="27" spans="1:12" ht="24.9" customHeight="1" x14ac:dyDescent="0.3">
      <c r="A27" s="30" t="s">
        <v>25</v>
      </c>
      <c r="B27" s="24" t="s">
        <v>0</v>
      </c>
      <c r="C27" s="8" t="str">
        <f t="shared" si="0"/>
        <v>3</v>
      </c>
      <c r="D27" s="24" t="s">
        <v>3</v>
      </c>
      <c r="E27" s="8" t="str">
        <f>IF(D27="direkt","3",IF(D27="indirekt","2",IF(D27="eingeschränkt","0",IF(D27="nicht relevant","0",IF(D27="nicht bewertet","/")))))</f>
        <v>2</v>
      </c>
      <c r="F27" s="24" t="s">
        <v>1</v>
      </c>
      <c r="G27" s="8" t="str">
        <f t="shared" si="1"/>
        <v>2</v>
      </c>
      <c r="H27" s="24" t="s">
        <v>4</v>
      </c>
      <c r="I27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7</v>
      </c>
      <c r="J27" s="8" t="str">
        <f t="shared" si="2"/>
        <v>hoch</v>
      </c>
      <c r="K27" s="15"/>
      <c r="L27" s="16"/>
    </row>
    <row r="28" spans="1:12" ht="24.9" customHeight="1" x14ac:dyDescent="0.3">
      <c r="A28" s="31" t="s">
        <v>26</v>
      </c>
      <c r="B28" s="23" t="s">
        <v>0</v>
      </c>
      <c r="C28" s="9" t="str">
        <f t="shared" si="0"/>
        <v>3</v>
      </c>
      <c r="D28" s="23" t="s">
        <v>2</v>
      </c>
      <c r="E28" s="9" t="str">
        <f>IF(D28="direkt","3",IF(D28="indirekt","2",IF(D28="eingeschränkt","0",IF(D28="nicht relevant","0",IF(D28="nicht bewertet","/")))))</f>
        <v>3</v>
      </c>
      <c r="F28" s="23" t="s">
        <v>0</v>
      </c>
      <c r="G28" s="9" t="str">
        <f t="shared" si="1"/>
        <v>3</v>
      </c>
      <c r="H28" s="23" t="s">
        <v>4</v>
      </c>
      <c r="I28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9</v>
      </c>
      <c r="J28" s="9" t="str">
        <f t="shared" si="2"/>
        <v>hoch</v>
      </c>
      <c r="K28" s="15"/>
      <c r="L28" s="16"/>
    </row>
    <row r="29" spans="1:12" ht="24.9" customHeight="1" x14ac:dyDescent="0.3">
      <c r="A29" s="30" t="s">
        <v>27</v>
      </c>
      <c r="B29" s="24" t="s">
        <v>1</v>
      </c>
      <c r="C29" s="8" t="str">
        <f t="shared" si="0"/>
        <v>2</v>
      </c>
      <c r="D29" s="24" t="s">
        <v>2</v>
      </c>
      <c r="E29" s="8" t="str">
        <f>IF(D29="direkt","3",IF(D29="indirekt","2",IF(D29="eingeschränkt","0",IF(D29="nicht relevant","0",IF(D29="nicht bewertet","/")))))</f>
        <v>3</v>
      </c>
      <c r="F29" s="24" t="s">
        <v>0</v>
      </c>
      <c r="G29" s="8" t="str">
        <f t="shared" si="1"/>
        <v>3</v>
      </c>
      <c r="H29" s="24" t="s">
        <v>4</v>
      </c>
      <c r="I29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8</v>
      </c>
      <c r="J29" s="8" t="str">
        <f t="shared" si="2"/>
        <v>hoch</v>
      </c>
      <c r="K29" s="15"/>
      <c r="L29" s="16"/>
    </row>
    <row r="30" spans="1:12" ht="24.9" customHeight="1" x14ac:dyDescent="0.3">
      <c r="A30" s="31" t="s">
        <v>28</v>
      </c>
      <c r="B30" s="23" t="s">
        <v>91</v>
      </c>
      <c r="C30" s="9" t="str">
        <f t="shared" si="0"/>
        <v>/</v>
      </c>
      <c r="D30" s="23" t="s">
        <v>3</v>
      </c>
      <c r="E30" s="9" t="str">
        <f>IF(D30="direkt","3",IF(D30="indirekt","2",IF(D30="eingeschränkt","0",IF(D30="nicht relevant","0",IF(D30="nicht bewertet","/")))))</f>
        <v>2</v>
      </c>
      <c r="F30" s="23" t="s">
        <v>91</v>
      </c>
      <c r="G30" s="9" t="str">
        <f t="shared" si="1"/>
        <v>/</v>
      </c>
      <c r="H30" s="23" t="s">
        <v>91</v>
      </c>
      <c r="I30" s="9" t="str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Bewertungen fehlen</v>
      </c>
      <c r="J30" s="9" t="str">
        <f t="shared" si="2"/>
        <v>/</v>
      </c>
      <c r="K30" s="15"/>
      <c r="L30" s="16"/>
    </row>
    <row r="31" spans="1:12" ht="24.9" customHeight="1" x14ac:dyDescent="0.3">
      <c r="A31" s="29" t="s">
        <v>29</v>
      </c>
      <c r="B31" s="21"/>
      <c r="C31" s="10"/>
      <c r="D31" s="21"/>
      <c r="E31" s="10"/>
      <c r="F31" s="21"/>
      <c r="G31" s="10"/>
      <c r="H31" s="21"/>
      <c r="I31" s="10"/>
      <c r="J31" s="11"/>
      <c r="K31" s="15"/>
      <c r="L31" s="16"/>
    </row>
    <row r="32" spans="1:12" ht="24.9" customHeight="1" x14ac:dyDescent="0.3">
      <c r="A32" s="32" t="s">
        <v>30</v>
      </c>
      <c r="B32" s="25" t="s">
        <v>87</v>
      </c>
      <c r="C32" s="36" t="str">
        <f t="shared" si="0"/>
        <v>0</v>
      </c>
      <c r="D32" s="25" t="s">
        <v>87</v>
      </c>
      <c r="E32" s="37" t="str">
        <f>IF(D32="direkt","3",IF(D32="indirekt","2",IF(D32="eingeschränkt","0",IF(D32="nicht relevant","0",IF(D32="nicht bewertet","/")))))</f>
        <v>0</v>
      </c>
      <c r="F32" s="25" t="s">
        <v>87</v>
      </c>
      <c r="G32" s="36" t="str">
        <f t="shared" si="1"/>
        <v>0</v>
      </c>
      <c r="H32" s="25" t="s">
        <v>87</v>
      </c>
      <c r="I32" s="3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0</v>
      </c>
      <c r="J32" s="36" t="str">
        <f t="shared" si="2"/>
        <v>/</v>
      </c>
      <c r="K32" s="15"/>
      <c r="L32" s="16"/>
    </row>
    <row r="33" spans="1:12" ht="24.9" customHeight="1" x14ac:dyDescent="0.3">
      <c r="A33" s="29" t="s">
        <v>31</v>
      </c>
      <c r="B33" s="21"/>
      <c r="C33" s="10"/>
      <c r="D33" s="21"/>
      <c r="E33" s="10"/>
      <c r="F33" s="21"/>
      <c r="G33" s="10"/>
      <c r="H33" s="21"/>
      <c r="I33" s="10"/>
      <c r="J33" s="11"/>
      <c r="K33" s="15"/>
      <c r="L33" s="16"/>
    </row>
    <row r="34" spans="1:12" ht="24.9" customHeight="1" x14ac:dyDescent="0.3">
      <c r="A34" s="31" t="s">
        <v>32</v>
      </c>
      <c r="B34" s="23" t="s">
        <v>0</v>
      </c>
      <c r="C34" s="9" t="str">
        <f t="shared" si="0"/>
        <v>3</v>
      </c>
      <c r="D34" s="23" t="s">
        <v>3</v>
      </c>
      <c r="E34" s="9" t="str">
        <f>IF(D34="direkt","3",IF(D34="indirekt","2",IF(D34="eingeschränkt","0",IF(D34="nicht relevant","0",IF(D34="nicht bewertet","/")))))</f>
        <v>2</v>
      </c>
      <c r="F34" s="23" t="s">
        <v>0</v>
      </c>
      <c r="G34" s="9" t="str">
        <f t="shared" si="1"/>
        <v>3</v>
      </c>
      <c r="H34" s="23" t="s">
        <v>4</v>
      </c>
      <c r="I34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8</v>
      </c>
      <c r="J34" s="9" t="str">
        <f t="shared" si="2"/>
        <v>hoch</v>
      </c>
      <c r="K34" s="15"/>
      <c r="L34" s="16"/>
    </row>
    <row r="35" spans="1:12" ht="24.9" customHeight="1" x14ac:dyDescent="0.3">
      <c r="A35" s="30" t="s">
        <v>33</v>
      </c>
      <c r="B35" s="24" t="s">
        <v>87</v>
      </c>
      <c r="C35" s="8" t="str">
        <f t="shared" si="0"/>
        <v>0</v>
      </c>
      <c r="D35" s="24" t="s">
        <v>87</v>
      </c>
      <c r="E35" s="8" t="str">
        <f>IF(D35="direkt","3",IF(D35="indirekt","2",IF(D35="eingeschränkt","0",IF(D35="nicht relevant","0",IF(D35="nicht bewertet","/")))))</f>
        <v>0</v>
      </c>
      <c r="F35" s="24" t="s">
        <v>87</v>
      </c>
      <c r="G35" s="8" t="str">
        <f t="shared" si="1"/>
        <v>0</v>
      </c>
      <c r="H35" s="24" t="s">
        <v>87</v>
      </c>
      <c r="I35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0</v>
      </c>
      <c r="J35" s="8" t="str">
        <f t="shared" si="2"/>
        <v>/</v>
      </c>
      <c r="K35" s="15"/>
      <c r="L35" s="16"/>
    </row>
    <row r="36" spans="1:12" ht="24.9" customHeight="1" x14ac:dyDescent="0.3">
      <c r="A36" s="29" t="s">
        <v>34</v>
      </c>
      <c r="B36" s="21"/>
      <c r="C36" s="10"/>
      <c r="D36" s="21"/>
      <c r="E36" s="10"/>
      <c r="F36" s="21"/>
      <c r="G36" s="10"/>
      <c r="H36" s="21"/>
      <c r="I36" s="10"/>
      <c r="J36" s="11"/>
      <c r="K36" s="15"/>
      <c r="L36" s="16"/>
    </row>
    <row r="37" spans="1:12" ht="24.9" customHeight="1" x14ac:dyDescent="0.3">
      <c r="A37" s="31" t="s">
        <v>35</v>
      </c>
      <c r="B37" s="23" t="s">
        <v>87</v>
      </c>
      <c r="C37" s="9" t="str">
        <f t="shared" si="0"/>
        <v>0</v>
      </c>
      <c r="D37" s="23" t="s">
        <v>87</v>
      </c>
      <c r="E37" s="9" t="str">
        <f>IF(D37="direkt","3",IF(D37="indirekt","2",IF(D37="eingeschränkt","0",IF(D37="nicht relevant","0",IF(D37="nicht bewertet","/")))))</f>
        <v>0</v>
      </c>
      <c r="F37" s="23" t="s">
        <v>87</v>
      </c>
      <c r="G37" s="9" t="str">
        <f t="shared" si="1"/>
        <v>0</v>
      </c>
      <c r="H37" s="23" t="s">
        <v>87</v>
      </c>
      <c r="I37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0</v>
      </c>
      <c r="J37" s="9" t="str">
        <f t="shared" si="2"/>
        <v>/</v>
      </c>
      <c r="K37" s="15"/>
      <c r="L37" s="16"/>
    </row>
    <row r="38" spans="1:12" ht="24.9" customHeight="1" x14ac:dyDescent="0.3">
      <c r="A38" s="28" t="s">
        <v>76</v>
      </c>
      <c r="B38" s="20"/>
      <c r="C38" s="34"/>
      <c r="D38" s="20"/>
      <c r="E38" s="34"/>
      <c r="F38" s="20"/>
      <c r="G38" s="34"/>
      <c r="H38" s="20"/>
      <c r="I38" s="34"/>
      <c r="J38" s="38"/>
      <c r="K38" s="15"/>
      <c r="L38" s="16"/>
    </row>
    <row r="39" spans="1:12" ht="24.9" customHeight="1" x14ac:dyDescent="0.3">
      <c r="A39" s="29" t="s">
        <v>36</v>
      </c>
      <c r="B39" s="21"/>
      <c r="C39" s="10"/>
      <c r="D39" s="21"/>
      <c r="E39" s="10"/>
      <c r="F39" s="21"/>
      <c r="G39" s="10"/>
      <c r="H39" s="21"/>
      <c r="I39" s="10"/>
      <c r="J39" s="11"/>
      <c r="K39" s="15"/>
      <c r="L39" s="16"/>
    </row>
    <row r="40" spans="1:12" ht="24.9" customHeight="1" x14ac:dyDescent="0.3">
      <c r="A40" s="30" t="s">
        <v>37</v>
      </c>
      <c r="B40" s="24" t="s">
        <v>72</v>
      </c>
      <c r="C40" s="8" t="str">
        <f t="shared" si="0"/>
        <v>1</v>
      </c>
      <c r="D40" s="24" t="s">
        <v>107</v>
      </c>
      <c r="E40" s="8" t="str">
        <f>IF(D40="direkt","3",IF(D40="indirekt","2",IF(D40="eingeschränkt","0",IF(D40="nicht relevant","0",IF(D40="nicht bewertet","/")))))</f>
        <v>0</v>
      </c>
      <c r="F40" s="24" t="s">
        <v>0</v>
      </c>
      <c r="G40" s="8" t="str">
        <f t="shared" si="1"/>
        <v>3</v>
      </c>
      <c r="H40" s="24" t="s">
        <v>1</v>
      </c>
      <c r="I40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4</v>
      </c>
      <c r="J40" s="8" t="str">
        <f t="shared" si="2"/>
        <v>mittel</v>
      </c>
      <c r="K40" s="15"/>
      <c r="L40" s="16"/>
    </row>
    <row r="41" spans="1:12" ht="24.9" customHeight="1" x14ac:dyDescent="0.3">
      <c r="A41" s="31" t="s">
        <v>38</v>
      </c>
      <c r="B41" s="23" t="s">
        <v>72</v>
      </c>
      <c r="C41" s="9" t="str">
        <f t="shared" si="0"/>
        <v>1</v>
      </c>
      <c r="D41" s="23" t="s">
        <v>107</v>
      </c>
      <c r="E41" s="9" t="str">
        <f>IF(D41="direkt","3",IF(D41="indirekt","2",IF(D41="eingeschränkt","0",IF(D41="nicht relevant","0",IF(D41="nicht bewertet","/")))))</f>
        <v>0</v>
      </c>
      <c r="F41" s="23" t="s">
        <v>1</v>
      </c>
      <c r="G41" s="9" t="str">
        <f t="shared" si="1"/>
        <v>2</v>
      </c>
      <c r="H41" s="23" t="s">
        <v>5</v>
      </c>
      <c r="I41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3</v>
      </c>
      <c r="J41" s="9" t="str">
        <f t="shared" si="2"/>
        <v>niedrig</v>
      </c>
      <c r="K41" s="15"/>
      <c r="L41" s="16"/>
    </row>
    <row r="42" spans="1:12" ht="24.9" customHeight="1" x14ac:dyDescent="0.3">
      <c r="A42" s="30" t="s">
        <v>39</v>
      </c>
      <c r="B42" s="24" t="s">
        <v>72</v>
      </c>
      <c r="C42" s="8" t="str">
        <f t="shared" si="0"/>
        <v>1</v>
      </c>
      <c r="D42" s="24" t="s">
        <v>107</v>
      </c>
      <c r="E42" s="8" t="str">
        <f>IF(D42="direkt","3",IF(D42="indirekt","2",IF(D42="eingeschränkt","0",IF(D42="nicht relevant","0",IF(D42="nicht bewertet","/")))))</f>
        <v>0</v>
      </c>
      <c r="F42" s="24" t="s">
        <v>72</v>
      </c>
      <c r="G42" s="8" t="str">
        <f t="shared" si="1"/>
        <v>1</v>
      </c>
      <c r="H42" s="24" t="s">
        <v>5</v>
      </c>
      <c r="I42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2</v>
      </c>
      <c r="J42" s="8" t="str">
        <f t="shared" si="2"/>
        <v>niedrig</v>
      </c>
      <c r="K42" s="15"/>
      <c r="L42" s="16"/>
    </row>
    <row r="43" spans="1:12" ht="24.9" customHeight="1" x14ac:dyDescent="0.3">
      <c r="A43" s="31" t="s">
        <v>40</v>
      </c>
      <c r="B43" s="23" t="s">
        <v>91</v>
      </c>
      <c r="C43" s="9" t="str">
        <f t="shared" si="0"/>
        <v>/</v>
      </c>
      <c r="D43" s="23" t="s">
        <v>107</v>
      </c>
      <c r="E43" s="9" t="str">
        <f>IF(D43="direkt","3",IF(D43="indirekt","2",IF(D43="eingeschränkt","0",IF(D43="nicht relevant","0",IF(D43="nicht bewertet","/")))))</f>
        <v>0</v>
      </c>
      <c r="F43" s="23" t="s">
        <v>91</v>
      </c>
      <c r="G43" s="9" t="str">
        <f>IF(F43="hoch","3",IF(F43="mittel","2",IF(F43="niedrig","1",IF(F43="nicht relevant","0",IF(F43="nicht bewertet","/")))))</f>
        <v>/</v>
      </c>
      <c r="H43" s="23" t="s">
        <v>5</v>
      </c>
      <c r="I43" s="9" t="str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Bewertungen fehlen</v>
      </c>
      <c r="J43" s="9" t="str">
        <f t="shared" si="2"/>
        <v>/</v>
      </c>
      <c r="K43" s="15"/>
      <c r="L43" s="16"/>
    </row>
    <row r="44" spans="1:12" ht="24.9" customHeight="1" x14ac:dyDescent="0.3">
      <c r="A44" s="29" t="s">
        <v>41</v>
      </c>
      <c r="B44" s="21"/>
      <c r="C44" s="10"/>
      <c r="D44" s="21"/>
      <c r="E44" s="10"/>
      <c r="F44" s="21"/>
      <c r="G44" s="10"/>
      <c r="H44" s="21"/>
      <c r="I44" s="10"/>
      <c r="J44" s="11"/>
      <c r="K44" s="15"/>
      <c r="L44" s="16"/>
    </row>
    <row r="45" spans="1:12" ht="24.9" customHeight="1" x14ac:dyDescent="0.3">
      <c r="A45" s="31" t="s">
        <v>42</v>
      </c>
      <c r="B45" s="23" t="s">
        <v>0</v>
      </c>
      <c r="C45" s="9" t="str">
        <f t="shared" si="0"/>
        <v>3</v>
      </c>
      <c r="D45" s="23" t="s">
        <v>107</v>
      </c>
      <c r="E45" s="9" t="str">
        <f>IF(D45="direkt","3",IF(D45="indirekt","2",IF(D45="eingeschränkt","0",IF(D45="nicht relevant","0",IF(D45="nicht bewertet","/")))))</f>
        <v>0</v>
      </c>
      <c r="F45" s="23" t="s">
        <v>0</v>
      </c>
      <c r="G45" s="9" t="str">
        <f t="shared" si="1"/>
        <v>3</v>
      </c>
      <c r="H45" s="23" t="s">
        <v>5</v>
      </c>
      <c r="I45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6</v>
      </c>
      <c r="J45" s="9" t="str">
        <f t="shared" si="2"/>
        <v>mittel</v>
      </c>
      <c r="K45" s="15"/>
      <c r="L45" s="16"/>
    </row>
    <row r="46" spans="1:12" ht="24.9" customHeight="1" x14ac:dyDescent="0.3">
      <c r="A46" s="30" t="s">
        <v>43</v>
      </c>
      <c r="B46" s="24" t="s">
        <v>1</v>
      </c>
      <c r="C46" s="8" t="str">
        <f t="shared" si="0"/>
        <v>2</v>
      </c>
      <c r="D46" s="24" t="s">
        <v>107</v>
      </c>
      <c r="E46" s="8" t="str">
        <f>IF(D46="direkt","3",IF(D46="indirekt","2",IF(D46="eingeschränkt","0",IF(D46="nicht relevant","0",IF(D46="nicht bewertet","/")))))</f>
        <v>0</v>
      </c>
      <c r="F46" s="24" t="s">
        <v>72</v>
      </c>
      <c r="G46" s="8" t="str">
        <f t="shared" si="1"/>
        <v>1</v>
      </c>
      <c r="H46" s="24" t="s">
        <v>5</v>
      </c>
      <c r="I46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3</v>
      </c>
      <c r="J46" s="8" t="str">
        <f t="shared" si="2"/>
        <v>niedrig</v>
      </c>
      <c r="K46" s="15"/>
      <c r="L46" s="16"/>
    </row>
    <row r="47" spans="1:12" ht="24.9" customHeight="1" x14ac:dyDescent="0.3">
      <c r="A47" s="31" t="s">
        <v>86</v>
      </c>
      <c r="B47" s="23" t="s">
        <v>0</v>
      </c>
      <c r="C47" s="9" t="str">
        <f t="shared" si="0"/>
        <v>3</v>
      </c>
      <c r="D47" s="23" t="s">
        <v>107</v>
      </c>
      <c r="E47" s="9" t="str">
        <f>IF(D47="direkt","3",IF(D47="indirekt","2",IF(D47="eingeschränkt","0",IF(D47="nicht relevant","0",IF(D47="nicht bewertet","/")))))</f>
        <v>0</v>
      </c>
      <c r="F47" s="23" t="s">
        <v>0</v>
      </c>
      <c r="G47" s="9" t="str">
        <f t="shared" si="1"/>
        <v>3</v>
      </c>
      <c r="H47" s="23" t="s">
        <v>5</v>
      </c>
      <c r="I47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6</v>
      </c>
      <c r="J47" s="9" t="str">
        <f t="shared" si="2"/>
        <v>mittel</v>
      </c>
      <c r="K47" s="15"/>
      <c r="L47" s="16"/>
    </row>
    <row r="48" spans="1:12" ht="24.9" customHeight="1" x14ac:dyDescent="0.3">
      <c r="A48" s="29" t="s">
        <v>44</v>
      </c>
      <c r="B48" s="21"/>
      <c r="C48" s="10"/>
      <c r="D48" s="21"/>
      <c r="E48" s="10"/>
      <c r="F48" s="21"/>
      <c r="G48" s="10"/>
      <c r="H48" s="21"/>
      <c r="I48" s="10"/>
      <c r="J48" s="11"/>
      <c r="K48" s="15"/>
      <c r="L48" s="16"/>
    </row>
    <row r="49" spans="1:12" ht="24.9" customHeight="1" x14ac:dyDescent="0.3">
      <c r="A49" s="31" t="s">
        <v>45</v>
      </c>
      <c r="B49" s="23" t="s">
        <v>1</v>
      </c>
      <c r="C49" s="9" t="str">
        <f t="shared" si="0"/>
        <v>2</v>
      </c>
      <c r="D49" s="23" t="s">
        <v>107</v>
      </c>
      <c r="E49" s="9" t="str">
        <f>IF(D49="direkt","3",IF(D49="indirekt","2",IF(D49="eingeschränkt","0",IF(D49="nicht relevant","0",IF(D49="nicht bewertet","/")))))</f>
        <v>0</v>
      </c>
      <c r="F49" s="23" t="s">
        <v>1</v>
      </c>
      <c r="G49" s="9" t="str">
        <f t="shared" si="1"/>
        <v>2</v>
      </c>
      <c r="H49" s="23" t="s">
        <v>4</v>
      </c>
      <c r="I49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4</v>
      </c>
      <c r="J49" s="9" t="str">
        <f t="shared" si="2"/>
        <v>mittel</v>
      </c>
      <c r="K49" s="15"/>
      <c r="L49" s="16"/>
    </row>
    <row r="50" spans="1:12" ht="24.9" customHeight="1" x14ac:dyDescent="0.3">
      <c r="A50" s="30" t="s">
        <v>46</v>
      </c>
      <c r="B50" s="24" t="s">
        <v>1</v>
      </c>
      <c r="C50" s="8" t="str">
        <f t="shared" si="0"/>
        <v>2</v>
      </c>
      <c r="D50" s="24" t="s">
        <v>107</v>
      </c>
      <c r="E50" s="8" t="str">
        <f>IF(D50="direkt","3",IF(D50="indirekt","2",IF(D50="eingeschränkt","0",IF(D50="nicht relevant","0",IF(D50="nicht bewertet","/")))))</f>
        <v>0</v>
      </c>
      <c r="F50" s="24" t="s">
        <v>1</v>
      </c>
      <c r="G50" s="8" t="str">
        <f t="shared" si="1"/>
        <v>2</v>
      </c>
      <c r="H50" s="24" t="s">
        <v>4</v>
      </c>
      <c r="I50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4</v>
      </c>
      <c r="J50" s="8" t="str">
        <f t="shared" si="2"/>
        <v>mittel</v>
      </c>
      <c r="K50" s="15"/>
      <c r="L50" s="16"/>
    </row>
    <row r="51" spans="1:12" ht="24.9" customHeight="1" x14ac:dyDescent="0.3">
      <c r="A51" s="31" t="s">
        <v>71</v>
      </c>
      <c r="B51" s="23" t="s">
        <v>1</v>
      </c>
      <c r="C51" s="9" t="str">
        <f t="shared" si="0"/>
        <v>2</v>
      </c>
      <c r="D51" s="23" t="s">
        <v>107</v>
      </c>
      <c r="E51" s="9" t="str">
        <f>IF(D51="direkt","3",IF(D51="indirekt","2",IF(D51="eingeschränkt","0",IF(D51="nicht relevant","0",IF(D51="nicht bewertet","/")))))</f>
        <v>0</v>
      </c>
      <c r="F51" s="23" t="s">
        <v>1</v>
      </c>
      <c r="G51" s="9" t="str">
        <f t="shared" si="1"/>
        <v>2</v>
      </c>
      <c r="H51" s="23" t="s">
        <v>4</v>
      </c>
      <c r="I51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4</v>
      </c>
      <c r="J51" s="9" t="str">
        <f t="shared" si="2"/>
        <v>mittel</v>
      </c>
      <c r="K51" s="15"/>
      <c r="L51" s="16"/>
    </row>
    <row r="52" spans="1:12" ht="24.9" customHeight="1" x14ac:dyDescent="0.3">
      <c r="A52" s="30" t="s">
        <v>47</v>
      </c>
      <c r="B52" s="24" t="s">
        <v>1</v>
      </c>
      <c r="C52" s="8" t="str">
        <f t="shared" si="0"/>
        <v>2</v>
      </c>
      <c r="D52" s="24" t="s">
        <v>107</v>
      </c>
      <c r="E52" s="8" t="str">
        <f>IF(D52="direkt","3",IF(D52="indirekt","2",IF(D52="eingeschränkt","0",IF(D52="nicht relevant","0",IF(D52="nicht bewertet","/")))))</f>
        <v>0</v>
      </c>
      <c r="F52" s="24" t="s">
        <v>1</v>
      </c>
      <c r="G52" s="8" t="str">
        <f t="shared" si="1"/>
        <v>2</v>
      </c>
      <c r="H52" s="24" t="s">
        <v>4</v>
      </c>
      <c r="I52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4</v>
      </c>
      <c r="J52" s="8" t="str">
        <f t="shared" si="2"/>
        <v>mittel</v>
      </c>
      <c r="K52" s="15"/>
      <c r="L52" s="16"/>
    </row>
    <row r="53" spans="1:12" ht="24.9" customHeight="1" x14ac:dyDescent="0.3">
      <c r="A53" s="29" t="s">
        <v>48</v>
      </c>
      <c r="B53" s="21"/>
      <c r="C53" s="10"/>
      <c r="D53" s="21"/>
      <c r="E53" s="10"/>
      <c r="F53" s="21"/>
      <c r="G53" s="10"/>
      <c r="H53" s="21"/>
      <c r="I53" s="10"/>
      <c r="J53" s="11"/>
      <c r="K53" s="15"/>
      <c r="L53" s="16"/>
    </row>
    <row r="54" spans="1:12" ht="24.9" customHeight="1" x14ac:dyDescent="0.3">
      <c r="A54" s="30" t="s">
        <v>49</v>
      </c>
      <c r="B54" s="24" t="s">
        <v>72</v>
      </c>
      <c r="C54" s="8" t="str">
        <f t="shared" si="0"/>
        <v>1</v>
      </c>
      <c r="D54" s="24" t="s">
        <v>107</v>
      </c>
      <c r="E54" s="8" t="str">
        <f>IF(D54="direkt","3",IF(D54="indirekt","2",IF(D54="eingeschränkt","0",IF(D54="nicht relevant","0",IF(D54="nicht bewertet","/")))))</f>
        <v>0</v>
      </c>
      <c r="F54" s="24" t="s">
        <v>72</v>
      </c>
      <c r="G54" s="8" t="str">
        <f t="shared" si="1"/>
        <v>1</v>
      </c>
      <c r="H54" s="24" t="s">
        <v>5</v>
      </c>
      <c r="I54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2</v>
      </c>
      <c r="J54" s="8" t="str">
        <f t="shared" si="2"/>
        <v>niedrig</v>
      </c>
      <c r="K54" s="15"/>
      <c r="L54" s="16"/>
    </row>
    <row r="55" spans="1:12" ht="24.9" customHeight="1" x14ac:dyDescent="0.3">
      <c r="A55" s="31" t="s">
        <v>78</v>
      </c>
      <c r="B55" s="23" t="s">
        <v>91</v>
      </c>
      <c r="C55" s="9" t="str">
        <f t="shared" si="0"/>
        <v>/</v>
      </c>
      <c r="D55" s="23" t="s">
        <v>107</v>
      </c>
      <c r="E55" s="9" t="str">
        <f>IF(D55="direkt","3",IF(D55="indirekt","2",IF(D55="eingeschränkt","0",IF(D55="nicht relevant","0",IF(D55="nicht bewertet","/")))))</f>
        <v>0</v>
      </c>
      <c r="F55" s="23" t="s">
        <v>91</v>
      </c>
      <c r="G55" s="9" t="str">
        <f t="shared" si="1"/>
        <v>/</v>
      </c>
      <c r="H55" s="23" t="s">
        <v>91</v>
      </c>
      <c r="I55" s="9" t="str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Bewertungen fehlen</v>
      </c>
      <c r="J55" s="9" t="str">
        <f t="shared" si="2"/>
        <v>/</v>
      </c>
      <c r="K55" s="15"/>
      <c r="L55" s="16"/>
    </row>
    <row r="56" spans="1:12" ht="24.9" customHeight="1" x14ac:dyDescent="0.3">
      <c r="A56" s="29" t="s">
        <v>50</v>
      </c>
      <c r="B56" s="21"/>
      <c r="C56" s="10"/>
      <c r="D56" s="21"/>
      <c r="E56" s="10"/>
      <c r="F56" s="21"/>
      <c r="G56" s="10"/>
      <c r="H56" s="21"/>
      <c r="I56" s="10"/>
      <c r="J56" s="11"/>
      <c r="K56" s="15"/>
      <c r="L56" s="16"/>
    </row>
    <row r="57" spans="1:12" ht="24.9" customHeight="1" x14ac:dyDescent="0.3">
      <c r="A57" s="30" t="s">
        <v>51</v>
      </c>
      <c r="B57" s="24" t="s">
        <v>1</v>
      </c>
      <c r="C57" s="8" t="str">
        <f t="shared" si="0"/>
        <v>2</v>
      </c>
      <c r="D57" s="24" t="s">
        <v>3</v>
      </c>
      <c r="E57" s="8" t="str">
        <f>IF(D57="direkt","3",IF(D57="indirekt","2",IF(D57="eingeschränkt","0",IF(D57="nicht relevant","0",IF(D57="nicht bewertet","/")))))</f>
        <v>2</v>
      </c>
      <c r="F57" s="24" t="s">
        <v>1</v>
      </c>
      <c r="G57" s="8" t="str">
        <f t="shared" si="1"/>
        <v>2</v>
      </c>
      <c r="H57" s="24" t="s">
        <v>1</v>
      </c>
      <c r="I57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6</v>
      </c>
      <c r="J57" s="8" t="str">
        <f t="shared" si="2"/>
        <v>mittel</v>
      </c>
      <c r="K57" s="15"/>
      <c r="L57" s="16"/>
    </row>
    <row r="58" spans="1:12" ht="24.9" customHeight="1" x14ac:dyDescent="0.3">
      <c r="A58" s="29" t="s">
        <v>52</v>
      </c>
      <c r="B58" s="21"/>
      <c r="C58" s="10"/>
      <c r="D58" s="21"/>
      <c r="E58" s="10"/>
      <c r="F58" s="21"/>
      <c r="G58" s="10"/>
      <c r="H58" s="21"/>
      <c r="I58" s="10"/>
      <c r="J58" s="11"/>
      <c r="K58" s="15"/>
      <c r="L58" s="16"/>
    </row>
    <row r="59" spans="1:12" ht="24.9" customHeight="1" x14ac:dyDescent="0.3">
      <c r="A59" s="31" t="s">
        <v>53</v>
      </c>
      <c r="B59" s="23" t="s">
        <v>72</v>
      </c>
      <c r="C59" s="9" t="str">
        <f t="shared" si="0"/>
        <v>1</v>
      </c>
      <c r="D59" s="23" t="s">
        <v>3</v>
      </c>
      <c r="E59" s="9" t="str">
        <f>IF(D59="direkt","3",IF(D59="indirekt","2",IF(D59="eingeschränkt","0",IF(D59="nicht relevant","0",IF(D59="nicht bewertet","/")))))</f>
        <v>2</v>
      </c>
      <c r="F59" s="23" t="s">
        <v>0</v>
      </c>
      <c r="G59" s="9" t="str">
        <f t="shared" si="1"/>
        <v>3</v>
      </c>
      <c r="H59" s="23" t="s">
        <v>1</v>
      </c>
      <c r="I59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6</v>
      </c>
      <c r="J59" s="9" t="str">
        <f t="shared" si="2"/>
        <v>mittel</v>
      </c>
      <c r="K59" s="15"/>
      <c r="L59" s="16"/>
    </row>
    <row r="60" spans="1:12" ht="24.9" customHeight="1" x14ac:dyDescent="0.3">
      <c r="A60" s="30" t="s">
        <v>54</v>
      </c>
      <c r="B60" s="24" t="s">
        <v>72</v>
      </c>
      <c r="C60" s="8" t="str">
        <f t="shared" si="0"/>
        <v>1</v>
      </c>
      <c r="D60" s="24" t="s">
        <v>3</v>
      </c>
      <c r="E60" s="8" t="str">
        <f>IF(D60="direkt","3",IF(D60="indirekt","2",IF(D60="eingeschränkt","0",IF(D60="nicht relevant","0",IF(D60="nicht bewertet","/")))))</f>
        <v>2</v>
      </c>
      <c r="F60" s="24" t="s">
        <v>72</v>
      </c>
      <c r="G60" s="8" t="str">
        <f t="shared" si="1"/>
        <v>1</v>
      </c>
      <c r="H60" s="24" t="s">
        <v>1</v>
      </c>
      <c r="I60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4</v>
      </c>
      <c r="J60" s="8" t="str">
        <f t="shared" si="2"/>
        <v>mittel</v>
      </c>
      <c r="K60" s="15"/>
      <c r="L60" s="16"/>
    </row>
    <row r="61" spans="1:12" ht="24.9" customHeight="1" x14ac:dyDescent="0.3">
      <c r="A61" s="31" t="s">
        <v>55</v>
      </c>
      <c r="B61" s="23" t="s">
        <v>1</v>
      </c>
      <c r="C61" s="9" t="str">
        <f t="shared" si="0"/>
        <v>2</v>
      </c>
      <c r="D61" s="23" t="s">
        <v>3</v>
      </c>
      <c r="E61" s="9" t="str">
        <f>IF(D61="direkt","3",IF(D61="indirekt","2",IF(D61="eingeschränkt","0",IF(D61="nicht relevant","0",IF(D61="nicht bewertet","/")))))</f>
        <v>2</v>
      </c>
      <c r="F61" s="23" t="s">
        <v>0</v>
      </c>
      <c r="G61" s="9" t="str">
        <f t="shared" si="1"/>
        <v>3</v>
      </c>
      <c r="H61" s="23" t="s">
        <v>5</v>
      </c>
      <c r="I61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7</v>
      </c>
      <c r="J61" s="9" t="str">
        <f t="shared" si="2"/>
        <v>hoch</v>
      </c>
      <c r="K61" s="15"/>
      <c r="L61" s="16"/>
    </row>
    <row r="62" spans="1:12" ht="24.9" customHeight="1" x14ac:dyDescent="0.3">
      <c r="A62" s="30" t="s">
        <v>80</v>
      </c>
      <c r="B62" s="24" t="s">
        <v>72</v>
      </c>
      <c r="C62" s="8" t="str">
        <f t="shared" si="0"/>
        <v>1</v>
      </c>
      <c r="D62" s="24" t="s">
        <v>3</v>
      </c>
      <c r="E62" s="8" t="str">
        <f>IF(D62="direkt","3",IF(D62="indirekt","2",IF(D62="eingeschränkt","0",IF(D62="nicht relevant","0",IF(D62="nicht bewertet","/")))))</f>
        <v>2</v>
      </c>
      <c r="F62" s="24" t="s">
        <v>72</v>
      </c>
      <c r="G62" s="8" t="str">
        <f t="shared" si="1"/>
        <v>1</v>
      </c>
      <c r="H62" s="24" t="s">
        <v>1</v>
      </c>
      <c r="I62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4</v>
      </c>
      <c r="J62" s="8" t="str">
        <f t="shared" si="2"/>
        <v>mittel</v>
      </c>
      <c r="K62" s="15"/>
      <c r="L62" s="16"/>
    </row>
    <row r="63" spans="1:12" ht="24.9" customHeight="1" x14ac:dyDescent="0.3">
      <c r="A63" s="29" t="s">
        <v>56</v>
      </c>
      <c r="B63" s="21"/>
      <c r="C63" s="10"/>
      <c r="D63" s="21"/>
      <c r="E63" s="10"/>
      <c r="F63" s="21"/>
      <c r="G63" s="10"/>
      <c r="H63" s="21"/>
      <c r="I63" s="10"/>
      <c r="J63" s="11"/>
      <c r="K63" s="15"/>
      <c r="L63" s="16"/>
    </row>
    <row r="64" spans="1:12" ht="24.9" customHeight="1" x14ac:dyDescent="0.3">
      <c r="A64" s="30" t="s">
        <v>57</v>
      </c>
      <c r="B64" s="24" t="s">
        <v>0</v>
      </c>
      <c r="C64" s="8" t="str">
        <f t="shared" si="0"/>
        <v>3</v>
      </c>
      <c r="D64" s="24" t="s">
        <v>3</v>
      </c>
      <c r="E64" s="8" t="str">
        <f>IF(D64="direkt","3",IF(D64="indirekt","2",IF(D64="eingeschränkt","0",IF(D64="nicht relevant","0",IF(D64="nicht bewertet","/")))))</f>
        <v>2</v>
      </c>
      <c r="F64" s="24" t="s">
        <v>0</v>
      </c>
      <c r="G64" s="8" t="str">
        <f t="shared" si="1"/>
        <v>3</v>
      </c>
      <c r="H64" s="24" t="s">
        <v>1</v>
      </c>
      <c r="I64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8</v>
      </c>
      <c r="J64" s="8" t="str">
        <f t="shared" si="2"/>
        <v>hoch</v>
      </c>
      <c r="K64" s="15"/>
      <c r="L64" s="16"/>
    </row>
    <row r="65" spans="1:12" ht="24.9" customHeight="1" x14ac:dyDescent="0.3">
      <c r="A65" s="31" t="s">
        <v>58</v>
      </c>
      <c r="B65" s="23" t="s">
        <v>72</v>
      </c>
      <c r="C65" s="9" t="str">
        <f t="shared" si="0"/>
        <v>1</v>
      </c>
      <c r="D65" s="23" t="s">
        <v>107</v>
      </c>
      <c r="E65" s="9" t="str">
        <f>IF(D65="direkt","3",IF(D65="indirekt","2",IF(D65="eingeschränkt","0",IF(D65="nicht relevant","0",IF(D65="nicht bewertet","/")))))</f>
        <v>0</v>
      </c>
      <c r="F65" s="23" t="s">
        <v>1</v>
      </c>
      <c r="G65" s="9" t="str">
        <f t="shared" si="1"/>
        <v>2</v>
      </c>
      <c r="H65" s="23" t="s">
        <v>5</v>
      </c>
      <c r="I65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3</v>
      </c>
      <c r="J65" s="9" t="str">
        <f t="shared" si="2"/>
        <v>niedrig</v>
      </c>
      <c r="K65" s="15"/>
      <c r="L65" s="16"/>
    </row>
    <row r="66" spans="1:12" ht="24.9" customHeight="1" x14ac:dyDescent="0.3">
      <c r="A66" s="29" t="s">
        <v>59</v>
      </c>
      <c r="B66" s="21"/>
      <c r="C66" s="10"/>
      <c r="D66" s="21"/>
      <c r="E66" s="10"/>
      <c r="F66" s="21"/>
      <c r="G66" s="10"/>
      <c r="H66" s="21"/>
      <c r="I66" s="10"/>
      <c r="J66" s="11"/>
      <c r="K66" s="15"/>
      <c r="L66" s="16"/>
    </row>
    <row r="67" spans="1:12" ht="24.9" customHeight="1" x14ac:dyDescent="0.3">
      <c r="A67" s="30" t="s">
        <v>60</v>
      </c>
      <c r="B67" s="24" t="s">
        <v>1</v>
      </c>
      <c r="C67" s="8" t="str">
        <f t="shared" si="0"/>
        <v>2</v>
      </c>
      <c r="D67" s="24" t="s">
        <v>3</v>
      </c>
      <c r="E67" s="8" t="str">
        <f>IF(D67="direkt","3",IF(D67="indirekt","2",IF(D67="eingeschränkt","0",IF(D67="nicht relevant","0",IF(D67="nicht bewertet","/")))))</f>
        <v>2</v>
      </c>
      <c r="F67" s="24" t="s">
        <v>72</v>
      </c>
      <c r="G67" s="8" t="str">
        <f t="shared" si="1"/>
        <v>1</v>
      </c>
      <c r="H67" s="24" t="s">
        <v>5</v>
      </c>
      <c r="I67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5</v>
      </c>
      <c r="J67" s="8" t="str">
        <f t="shared" si="2"/>
        <v>mittel</v>
      </c>
      <c r="K67" s="15"/>
      <c r="L67" s="16"/>
    </row>
    <row r="68" spans="1:12" ht="24.9" customHeight="1" x14ac:dyDescent="0.3">
      <c r="A68" s="29" t="s">
        <v>61</v>
      </c>
      <c r="B68" s="21"/>
      <c r="C68" s="10"/>
      <c r="D68" s="21"/>
      <c r="E68" s="10"/>
      <c r="F68" s="21"/>
      <c r="G68" s="10"/>
      <c r="H68" s="21"/>
      <c r="I68" s="10"/>
      <c r="J68" s="11"/>
      <c r="K68" s="15"/>
      <c r="L68" s="16"/>
    </row>
    <row r="69" spans="1:12" ht="24.9" customHeight="1" x14ac:dyDescent="0.3">
      <c r="A69" s="31" t="s">
        <v>79</v>
      </c>
      <c r="B69" s="23" t="s">
        <v>1</v>
      </c>
      <c r="C69" s="9" t="str">
        <f t="shared" si="0"/>
        <v>2</v>
      </c>
      <c r="D69" s="23" t="s">
        <v>3</v>
      </c>
      <c r="E69" s="9" t="str">
        <f>IF(D69="direkt","3",IF(D69="indirekt","2",IF(D69="eingeschränkt","0",IF(D69="nicht relevant","0",IF(D69="nicht bewertet","/")))))</f>
        <v>2</v>
      </c>
      <c r="F69" s="23" t="s">
        <v>72</v>
      </c>
      <c r="G69" s="9" t="str">
        <f t="shared" si="1"/>
        <v>1</v>
      </c>
      <c r="H69" s="23" t="s">
        <v>5</v>
      </c>
      <c r="I69" s="9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5</v>
      </c>
      <c r="J69" s="9" t="str">
        <f t="shared" si="2"/>
        <v>mittel</v>
      </c>
      <c r="K69" s="15"/>
      <c r="L69" s="16"/>
    </row>
    <row r="70" spans="1:12" ht="24.9" customHeight="1" x14ac:dyDescent="0.3">
      <c r="A70" s="29" t="s">
        <v>62</v>
      </c>
      <c r="B70" s="26" t="s">
        <v>101</v>
      </c>
      <c r="C70" s="13"/>
      <c r="D70" s="26"/>
      <c r="E70" s="13"/>
      <c r="F70" s="26"/>
      <c r="G70" s="13"/>
      <c r="H70" s="21"/>
      <c r="I70" s="10"/>
      <c r="J70" s="11"/>
      <c r="K70" s="15"/>
      <c r="L70" s="16"/>
    </row>
    <row r="71" spans="1:12" ht="24.9" customHeight="1" x14ac:dyDescent="0.3">
      <c r="A71" s="29" t="s">
        <v>63</v>
      </c>
      <c r="B71" s="21"/>
      <c r="C71" s="10"/>
      <c r="D71" s="21"/>
      <c r="E71" s="10"/>
      <c r="F71" s="21"/>
      <c r="G71" s="10"/>
      <c r="H71" s="21"/>
      <c r="I71" s="10"/>
      <c r="J71" s="11"/>
      <c r="K71" s="15"/>
      <c r="L71" s="16"/>
    </row>
    <row r="72" spans="1:12" ht="24.9" customHeight="1" x14ac:dyDescent="0.3">
      <c r="A72" s="30" t="s">
        <v>65</v>
      </c>
      <c r="B72" s="24" t="s">
        <v>91</v>
      </c>
      <c r="C72" s="8" t="str">
        <f t="shared" si="0"/>
        <v>/</v>
      </c>
      <c r="D72" s="24" t="s">
        <v>91</v>
      </c>
      <c r="E72" s="8" t="str">
        <f>IF(D72="direkt","3",IF(D72="indirekt","2",IF(D72="eingeschränkt","0",IF(D72="nicht relevant","0",IF(D72="nicht bewertet","/")))))</f>
        <v>/</v>
      </c>
      <c r="F72" s="24" t="s">
        <v>91</v>
      </c>
      <c r="G72" s="8" t="str">
        <f t="shared" si="1"/>
        <v>/</v>
      </c>
      <c r="H72" s="24" t="s">
        <v>91</v>
      </c>
      <c r="I72" s="8" t="str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Bewertungen fehlen</v>
      </c>
      <c r="J72" s="8" t="str">
        <f t="shared" si="2"/>
        <v>/</v>
      </c>
      <c r="K72" s="15"/>
      <c r="L72" s="16"/>
    </row>
    <row r="73" spans="1:12" ht="24.9" customHeight="1" x14ac:dyDescent="0.3">
      <c r="A73" s="29" t="s">
        <v>64</v>
      </c>
      <c r="B73" s="26" t="s">
        <v>101</v>
      </c>
      <c r="C73" s="13"/>
      <c r="D73" s="26"/>
      <c r="E73" s="13"/>
      <c r="F73" s="26"/>
      <c r="G73" s="13"/>
      <c r="H73" s="27"/>
      <c r="I73" s="12"/>
      <c r="J73" s="11"/>
      <c r="K73" s="15"/>
      <c r="L73" s="16"/>
    </row>
    <row r="74" spans="1:12" ht="24.9" customHeight="1" x14ac:dyDescent="0.3">
      <c r="A74" s="29" t="s">
        <v>66</v>
      </c>
      <c r="B74" s="21"/>
      <c r="C74" s="10"/>
      <c r="D74" s="21"/>
      <c r="E74" s="10"/>
      <c r="F74" s="21"/>
      <c r="G74" s="10"/>
      <c r="H74" s="21"/>
      <c r="I74" s="10"/>
      <c r="J74" s="11"/>
      <c r="K74" s="15"/>
      <c r="L74" s="16"/>
    </row>
    <row r="75" spans="1:12" ht="24.9" customHeight="1" x14ac:dyDescent="0.3">
      <c r="A75" s="31" t="s">
        <v>69</v>
      </c>
      <c r="B75" s="23" t="s">
        <v>91</v>
      </c>
      <c r="C75" s="9" t="str">
        <f t="shared" ref="C75:C78" si="3">IF(B75="hoch","3",IF(B75="mittel","2",IF(B75="niedrig","1",IF(B75="nicht relevant","0",IF(B75="nicht bewertet","/")))))</f>
        <v>/</v>
      </c>
      <c r="D75" s="23" t="s">
        <v>107</v>
      </c>
      <c r="E75" s="9" t="str">
        <f>IF(D75="direkt","3",IF(D75="indirekt","2",IF(D75="eingeschränkt","0",IF(D75="nicht relevant","0",IF(D75="nicht bewertet","/")))))</f>
        <v>0</v>
      </c>
      <c r="F75" s="23" t="s">
        <v>91</v>
      </c>
      <c r="G75" s="9" t="str">
        <f t="shared" ref="G75:G78" si="4">IF(F75="hoch","3",IF(F75="mittel","2",IF(F75="niedrig","1",IF(F75="nicht relevant","0",IF(F75="nicht bewertet","/")))))</f>
        <v>/</v>
      </c>
      <c r="H75" s="23" t="s">
        <v>91</v>
      </c>
      <c r="I75" s="9" t="str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Bewertungen fehlen</v>
      </c>
      <c r="J75" s="9" t="str">
        <f t="shared" si="2"/>
        <v>/</v>
      </c>
      <c r="K75" s="15"/>
      <c r="L75" s="16"/>
    </row>
    <row r="76" spans="1:12" ht="24.9" customHeight="1" x14ac:dyDescent="0.3">
      <c r="A76" s="29" t="s">
        <v>67</v>
      </c>
      <c r="B76" s="26" t="s">
        <v>101</v>
      </c>
      <c r="C76" s="13"/>
      <c r="D76" s="26"/>
      <c r="E76" s="13"/>
      <c r="F76" s="26"/>
      <c r="G76" s="13"/>
      <c r="H76" s="21"/>
      <c r="I76" s="10"/>
      <c r="J76" s="11"/>
      <c r="K76" s="15"/>
      <c r="L76" s="16"/>
    </row>
    <row r="77" spans="1:12" ht="24.9" customHeight="1" x14ac:dyDescent="0.3">
      <c r="A77" s="29" t="s">
        <v>68</v>
      </c>
      <c r="B77" s="21"/>
      <c r="C77" s="10"/>
      <c r="D77" s="21"/>
      <c r="E77" s="10"/>
      <c r="F77" s="21"/>
      <c r="G77" s="10"/>
      <c r="H77" s="21"/>
      <c r="I77" s="10"/>
      <c r="J77" s="11"/>
      <c r="K77" s="15"/>
      <c r="L77" s="16"/>
    </row>
    <row r="78" spans="1:12" ht="24.9" customHeight="1" x14ac:dyDescent="0.3">
      <c r="A78" s="30" t="s">
        <v>70</v>
      </c>
      <c r="B78" s="24" t="s">
        <v>1</v>
      </c>
      <c r="C78" s="8" t="str">
        <f t="shared" si="3"/>
        <v>2</v>
      </c>
      <c r="D78" s="24" t="s">
        <v>3</v>
      </c>
      <c r="E78" s="8" t="str">
        <f>IF(D78="direkt","3",IF(D78="indirekt","2",IF(D78="eingeschränkt","0",IF(D78="nicht relevant","0",IF(D78="nicht bewertet","/")))))</f>
        <v>2</v>
      </c>
      <c r="F78" s="24" t="s">
        <v>1</v>
      </c>
      <c r="G78" s="8" t="str">
        <f t="shared" si="4"/>
        <v>2</v>
      </c>
      <c r="H78" s="24" t="s">
        <v>5</v>
      </c>
      <c r="I78" s="8">
        <f>IF(ISERROR(Tabelle13[[#This Row],[Menge 
Wert]]+Tabelle13[[#This Row],[Einfluss 
Wert]]+Tabelle13[[#This Row],[Relevanz 
Wert]]),"Bewertungen fehlen",(Tabelle13[[#This Row],[Menge 
Wert]]+Tabelle13[[#This Row],[Einfluss 
Wert]]+Tabelle13[[#This Row],[Relevanz 
Wert]]))</f>
        <v>6</v>
      </c>
      <c r="J78" s="8" t="str">
        <f t="shared" ref="J78" si="5">IF(I78=9,"hoch",IF(I78=8,"hoch",IF(I78=7,"hoch",IF(I78=6,"mittel",IF(I78=5,"mittel",IF(I78=4,"mittel",IF(I78=3,"niedrig",IF(I78=2,"niedrig",IF(I78=1,"niedrig",IF(I78=0,"/","/"))))))))))</f>
        <v>mittel</v>
      </c>
      <c r="K78" s="15"/>
      <c r="L78" s="16"/>
    </row>
  </sheetData>
  <mergeCells count="6">
    <mergeCell ref="A6:J6"/>
    <mergeCell ref="A1:L1"/>
    <mergeCell ref="A2:L2"/>
    <mergeCell ref="B3:L3"/>
    <mergeCell ref="B4:L4"/>
    <mergeCell ref="B5:L5"/>
  </mergeCells>
  <pageMargins left="0.7" right="0.7" top="0.78740157499999996" bottom="0.78740157499999996" header="0.3" footer="0.3"/>
  <pageSetup paperSize="9" orientation="portrait" r:id="rId1"/>
  <ignoredErrors>
    <ignoredError sqref="C38:J39 C25:J26 C18:J18 C44:J44 C40 G40 I40:J40 C41 G41 I41:J41 C42 G42 I42:J42 C43 F43:G43 I43:J43 C48:J48 C45 G45 I45:J45 C46 G46 I46:J46 C47 G47 I47:J47 C53:J53 C49 C50 C51 C52 G49 G50 G51 G52 I49:J49 I50:J50 I51:J51 I52:J52 C56:J56 C54 G54 I54:J54 C55 G55:J55 C58:J58 C57 G57 I57:J57 C63:J63 C59 C60 C61 C62 G59 G60 G61 G62 I59:J59 I60:J60 I61:J61 I62:J62 C66:J66 C64 G64 I64:J64 C65 G65 I65:J65 C68:J68 C67 G67 I67:J67 C70:J71 C69 G69 I69:J69 C78 G78 I78:J78 C73:J74 C72:D72 F72:J72 C76:J77 C75 F75:J75" calculatedColumn="1"/>
    <ignoredError sqref="C31:J31 C30 C22:J22 C14:J14 C10 G10 I10:J10 C11 G11 I11:J11 C12 G12 I12:J12 C13 G13 I13:J13 C17 C15 C16 F17:J17 G15 I15:J15 G16 I16:J16 C19 G19 I19:J19 C20 G20 I20:J20 C21 G21 I21:J21 C24:D24 C23 G23 I23:J23 C27 C28 C29 F30:J30 I27:J27 G27 G28 I28:J28 G29 I29:J29 C33:J33 C32 G32 I32:J32 C36:J36 C34 G34 I34:J34 C35 G35 I35:J35 C37 G37 I37:J37 F24:J24" listDataValidation="1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showInputMessage="1" showErrorMessage="1" xr:uid="{174B8295-6865-4DC0-B906-EB3617C4A03D}">
          <x14:formula1>
            <xm:f>Kategorien!$D$2:$D$6</xm:f>
          </x14:formula1>
          <xm:sqref>H23:H24 H40:H43 H67 H75 H72 H78 H64:H65 H59:H62 H57 H54:H55 H49:H52 H45:H47 H69 H37 H34:H35 H19:H21 H10:H13 H15:H17 H32 H27:H30</xm:sqref>
        </x14:dataValidation>
        <x14:dataValidation type="list" errorStyle="warning" showInputMessage="1" showErrorMessage="1" xr:uid="{2C0BDFB9-2B1C-4636-A5FB-32CA4D1B94DC}">
          <x14:formula1>
            <xm:f>Kategorien!$C$2:$C$6</xm:f>
          </x14:formula1>
          <xm:sqref>D23:D24 D40:D43 D67 D75 D72 D78 D64:D65 D59:D62 D57 D54:D55 D49:D52 D45:D47 D69 D37 D34:D35 D19:D21 D10:D13 D15:D17 D32 D27:D30</xm:sqref>
        </x14:dataValidation>
        <x14:dataValidation type="list" errorStyle="warning" showInputMessage="1" showErrorMessage="1" error="keine Auswahl" xr:uid="{09D525DF-8C8F-472A-801C-8D4F0928BC1F}">
          <x14:formula1>
            <xm:f>Kategorien!$A$2:$A$6</xm:f>
          </x14:formula1>
          <xm:sqref>F78 F23:F24 B23:B24 B27:B30 F27:F30 F32 B32 F15:F17 B15:B17 F10:F13 B10:B13 F19:F21 B19:B21 B34:B35 F34:F35 F37 B37 F69 B45:B47 B49:B52 F49:F52 F54:F55 B54:B55 B57 F57 F59:F62 B59:B62 B64:B65 F64:F65 B69 B78 B72 F72 F75 B75 B67 F67 B40:B43 F40:F43 F45:F47</xm:sqref>
        </x14:dataValidation>
        <x14:dataValidation type="list" errorStyle="warning" showDropDown="1" showInputMessage="1" showErrorMessage="1" error="keine Auswahl" xr:uid="{C893824A-6848-40C2-9C88-09A741CDD6C4}">
          <x14:formula1>
            <xm:f>Kategorien!$A$2:$A$4</xm:f>
          </x14:formula1>
          <xm:sqref>I78:J78 G40:G43 G78:G1048576 E78:E1048576 E23:E24 G23:G24 I23:J24 C23:C24 G27:G30 I27:J30 C27:C30 E27:E30 E32 G32 I32:J32 C32 E15:E17 C15:C17 I15:J17 G15:G17 I10:J13 E10:E13 G10:G13 I19:J21 G19:G21 E19:E21 C19:C21 C34:C35 E34:E35 G34:G35 I34:J35 I37:J37 C37 E37 G37 I40:J43 C40:C43 E40:E43 I69:J69 E45:E47 G45:G47 I45:J47 C45:C47 C49:C52 E49:E52 G49:G52 I49:J52 I54:J55 C54:C55 E54:E55 G54:G55 G57 I57:J57 C57 E57 E59:E62 G59:G62 I59:J62 C59:C62 C64:C65 E64:E65 G64:G65 I64:J65 C69 E69 G69 C78:C1048576 G72 I72:J72 C72 E72 E75 G75 I75:J75 C75 G67 E67 C67 I67:J67 C7 G7 C10:C13 E7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B0EE-1DD4-4B7F-8649-F163C0D267A1}">
  <dimension ref="A1"/>
  <sheetViews>
    <sheetView workbookViewId="0">
      <selection activeCell="M24" sqref="M24"/>
    </sheetView>
  </sheetViews>
  <sheetFormatPr baseColWidth="10" defaultRowHeight="14.4" x14ac:dyDescent="0.3"/>
  <cols>
    <col min="1" max="16384" width="11.5546875" style="44"/>
  </cols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0 6 U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F t O l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T p R Z K I p H u A 4 A A A A R A A A A E w A c A E Z v c m 1 1 b G F z L 1 N l Y 3 R p b 2 4 x L m 0 g o h g A K K A U A A A A A A A A A A A A A A A A A A A A A A A A A A A A K 0 5 N L s n M z 1 M I h t C G 1 g B Q S w E C L Q A U A A I A C A B b T p R Z p e U / k K U A A A D 3 A A A A E g A A A A A A A A A A A A A A A A A A A A A A Q 2 9 u Z m l n L 1 B h Y 2 t h Z 2 U u e G 1 s U E s B A i 0 A F A A C A A g A W 0 6 U W Q / K 6 a u k A A A A 6 Q A A A B M A A A A A A A A A A A A A A A A A 8 Q A A A F t D b 2 5 0 Z W 5 0 X 1 R 5 c G V z X S 5 4 b W x Q S w E C L Q A U A A I A C A B b T p R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h x N 9 + C B j U m 7 h 5 6 W t Q 6 7 U w A A A A A C A A A A A A A Q Z g A A A A E A A C A A A A A A E x F L x k b B t n L v v L 1 y W q Z Z P n X I N K R j 5 O E M L d p U / w d 1 R Q A A A A A O g A A A A A I A A C A A A A D 5 t m s L K e 0 i k A j J Y k N E T l h F 6 + K O U 5 F A d o b k N k f W b E c K Y F A A A A C D e + v e N F E i e D m R r M A I S h m q 3 0 5 5 c 1 L 8 5 c 0 Y V R p / E X m N O l d 9 T 1 R p n m A / k Y 5 z a 1 P 6 c n e O U B q o n d 2 A + t Q b G c N A W N / 5 h e m M E 5 6 H k C S M J l 3 9 7 C E N F 0 A A A A B s y P 6 Y c p Z U t 3 O 5 i 8 x j D T L x d Y B h O T q F t T c y + x l + u h q g T X p d x A y D v w v p 4 l s W N g U R 0 M g / y M Z v e 1 U G 5 D H m 4 0 5 T r v 1 r < / D a t a M a s h u p > 
</file>

<file path=customXml/itemProps1.xml><?xml version="1.0" encoding="utf-8"?>
<ds:datastoreItem xmlns:ds="http://schemas.openxmlformats.org/officeDocument/2006/customXml" ds:itemID="{7B4276E7-8ADD-4D0C-B24A-B08C38F09F0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Hinweise</vt:lpstr>
      <vt:lpstr>Check Wesentlichkeit THG Quelle</vt:lpstr>
      <vt:lpstr>Kategorien</vt:lpstr>
      <vt:lpstr>Check Wesentlichkeit Beispiel</vt:lpstr>
      <vt:lpstr>Kontakt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Elle</dc:creator>
  <cp:lastModifiedBy>Marion Elle</cp:lastModifiedBy>
  <dcterms:created xsi:type="dcterms:W3CDTF">2023-10-23T07:02:20Z</dcterms:created>
  <dcterms:modified xsi:type="dcterms:W3CDTF">2024-12-29T14:32:21Z</dcterms:modified>
</cp:coreProperties>
</file>